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ia-me" sheetId="1" state="visible" r:id="rId3"/>
    <sheet name="Custos Fixos" sheetId="2" state="visible" r:id="rId4"/>
    <sheet name="Insumos" sheetId="3" state="visible" r:id="rId5"/>
    <sheet name="Procedimentos" sheetId="4" state="visible" r:id="rId6"/>
    <sheet name="Ponto de Equilíbrio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<sst xmlns="http://schemas.openxmlformats.org/spreadsheetml/2006/main" count="85" uniqueCount="71">
  <si>
    <t xml:space="preserve">CheckApp — Precificação de Procedimentos</t>
  </si>
  <si>
    <t xml:space="preserve">Modelo gratuito • feito para clínicas de saúde e estética • checkapp.clinic</t>
  </si>
  <si>
    <t xml:space="preserve">COMO USAR</t>
  </si>
  <si>
    <t xml:space="preserve">1.</t>
  </si>
  <si>
    <t xml:space="preserve">Preencha a aba CUSTOS FIXOS com os gastos mensais da clínica e as horas produtivas do mês — sai o custo da hora clínica.</t>
  </si>
  <si>
    <t xml:space="preserve">2.</t>
  </si>
  <si>
    <t xml:space="preserve">Liste os insumos de cada procedimento na aba INSUMOS (o custo total soma sozinho por procedimento).</t>
  </si>
  <si>
    <t xml:space="preserve">3.</t>
  </si>
  <si>
    <t xml:space="preserve">Na aba PROCEDIMENTOS, informe duração, % de comissão, taxa média de cartão e a margem desejada — o preço sugerido é calculado.</t>
  </si>
  <si>
    <t xml:space="preserve">4.</t>
  </si>
  <si>
    <t xml:space="preserve">Compare com o preço praticado: a margem real mostra quanto sobra de verdade em cada procedimento.</t>
  </si>
  <si>
    <t xml:space="preserve">5.</t>
  </si>
  <si>
    <t xml:space="preserve">A aba PONTO DE EQUILÍBRIO diz quantos atendimentos por mês pagam os custos fixos.</t>
  </si>
  <si>
    <t xml:space="preserve">LEGENDA</t>
  </si>
  <si>
    <t xml:space="preserve">Células amarelas = você preenche/edita. Células lavanda = fórmula, não edite. Linhas de exemplo: apague e use os seus dados.</t>
  </si>
  <si>
    <t xml:space="preserve">DICA</t>
  </si>
  <si>
    <t xml:space="preserve">No CheckApp, orçamentos saem prontos do sistema e o financeiro integrado mostra o resultado real por procedimento — sem planilha paralela.</t>
  </si>
  <si>
    <t xml:space="preserve">→ Teste grátis: checkapp.clinic (migração de dados inclusa)</t>
  </si>
  <si>
    <t xml:space="preserve">CUSTOS FIXOS MENSAIS</t>
  </si>
  <si>
    <t xml:space="preserve">Tudo que a clínica paga por mês independentemente do número de atendimentos</t>
  </si>
  <si>
    <t xml:space="preserve">Custo fixo</t>
  </si>
  <si>
    <t xml:space="preserve">Valor mensal</t>
  </si>
  <si>
    <t xml:space="preserve">Aluguel e condomínio</t>
  </si>
  <si>
    <t xml:space="preserve">Folha / pró-labore</t>
  </si>
  <si>
    <t xml:space="preserve">Energia, água e internet</t>
  </si>
  <si>
    <t xml:space="preserve">Software / sistema de gestão</t>
  </si>
  <si>
    <t xml:space="preserve">Marketing</t>
  </si>
  <si>
    <t xml:space="preserve">Contador</t>
  </si>
  <si>
    <t xml:space="preserve">Limpeza e manutenção</t>
  </si>
  <si>
    <t xml:space="preserve">Outros</t>
  </si>
  <si>
    <t xml:space="preserve">TOTAL DE CUSTOS FIXOS</t>
  </si>
  <si>
    <t xml:space="preserve">Horas produtivas por mês (todas as salas/profissionais)</t>
  </si>
  <si>
    <t xml:space="preserve">CUSTO DA HORA CLÍNICA</t>
  </si>
  <si>
    <t xml:space="preserve">INSUMOS POR PROCEDIMENTO</t>
  </si>
  <si>
    <t xml:space="preserve">Liste o que cada procedimento consome — o total soma na aba Procedimentos</t>
  </si>
  <si>
    <t xml:space="preserve">Procedimento</t>
  </si>
  <si>
    <t xml:space="preserve">Insumo</t>
  </si>
  <si>
    <t xml:space="preserve">Quantidade</t>
  </si>
  <si>
    <t xml:space="preserve">Custo unitário</t>
  </si>
  <si>
    <t xml:space="preserve">Total</t>
  </si>
  <si>
    <t xml:space="preserve">Toxina botulínica — full face</t>
  </si>
  <si>
    <t xml:space="preserve">Toxina botulínica 100U (frasco)</t>
  </si>
  <si>
    <t xml:space="preserve">Descartáveis (agulha, gaze, luva)</t>
  </si>
  <si>
    <t xml:space="preserve">Preenchimento labial</t>
  </si>
  <si>
    <t xml:space="preserve">Ácido hialurônico 1 ml (seringa)</t>
  </si>
  <si>
    <t xml:space="preserve">Pomada anestésica (dose)</t>
  </si>
  <si>
    <t xml:space="preserve">Descartáveis (cânula, gaze, luva)</t>
  </si>
  <si>
    <t xml:space="preserve">Limpeza de pele profunda</t>
  </si>
  <si>
    <t xml:space="preserve">Produtos de skincare (dose)</t>
  </si>
  <si>
    <t xml:space="preserve">Descartáveis</t>
  </si>
  <si>
    <t xml:space="preserve">Peeling químico</t>
  </si>
  <si>
    <t xml:space="preserve">Ácido (dose)</t>
  </si>
  <si>
    <t xml:space="preserve">PRECIFICAÇÃO</t>
  </si>
  <si>
    <t xml:space="preserve">Preço sugerido = custo direto ÷ (1 − comissão − taxa − margem desejada)</t>
  </si>
  <si>
    <t xml:space="preserve">Duração (min)</t>
  </si>
  <si>
    <t xml:space="preserve">Custo de insumos</t>
  </si>
  <si>
    <t xml:space="preserve">Custo hora clínica</t>
  </si>
  <si>
    <t xml:space="preserve">Custo direto total</t>
  </si>
  <si>
    <t xml:space="preserve">% comissão</t>
  </si>
  <si>
    <t xml:space="preserve">% taxa cartão (média)</t>
  </si>
  <si>
    <t xml:space="preserve">Margem desejada</t>
  </si>
  <si>
    <t xml:space="preserve">PREÇO SUGERIDO</t>
  </si>
  <si>
    <t xml:space="preserve">Preço praticado</t>
  </si>
  <si>
    <t xml:space="preserve">Margem real</t>
  </si>
  <si>
    <t xml:space="preserve">Diferença (praticado − sugerido)</t>
  </si>
  <si>
    <t xml:space="preserve">PONTO DE EQUILÍBRIO</t>
  </si>
  <si>
    <t xml:space="preserve">Quantos atendimentos por mês pagam os custos fixos — por procedimento</t>
  </si>
  <si>
    <t xml:space="preserve">Margem de contribuição por atendimento</t>
  </si>
  <si>
    <t xml:space="preserve">Atendimentos/mês para cobrir os custos fixos</t>
  </si>
  <si>
    <t xml:space="preserve">Leitura: se a clínica vendesse só esse procedimento, precisaria desse nº de atendimentos/mês para pagar os custos fixos.</t>
  </si>
  <si>
    <t xml:space="preserve">Quer saber o resultado real por procedimento sem planilha? O financeiro do CheckApp é integrado à agenda.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</si>
</sst>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 &quot;#,##0.00"/>
    <numFmt numFmtId="166" formatCode="0"/>
    <numFmt numFmtId="167" formatCode="0.0%"/>
    <numFmt numFmtId="168" formatCode="&quot;R$ &quot;#,##0;[RED]&quot;(R$ &quot;#,##0\);\-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10"/>
      <color rgb="FF2563EB"/>
      <name val="Arial"/>
      <family val="0"/>
      <charset val="1"/>
    </font>
    <font>
      <b val="true"/>
      <sz val="10"/>
      <color rgb="FF18191F"/>
      <name val="Arial"/>
      <family val="0"/>
      <charset val="1"/>
    </font>
    <font>
      <sz val="10"/>
      <color rgb="FF18191F"/>
      <name val="Arial"/>
      <family val="0"/>
      <charset val="1"/>
    </font>
    <font>
      <b val="true"/>
      <u val="single"/>
      <sz val="11"/>
      <color rgb="FF2563E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2563EB"/>
      <name val="Arial"/>
      <family val="0"/>
      <charset val="1"/>
    </font>
    <font>
      <i val="true"/>
      <sz val="9"/>
      <color rgb="FF6B7280"/>
      <name val="Arial"/>
      <family val="0"/>
      <charset val="1"/>
    </font>
    <font>
      <i val="true"/>
      <sz val="10"/>
      <color rgb="FF6B728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563EB"/>
        <bgColor rgb="FF0066CC"/>
      </patternFill>
    </fill>
    <fill>
      <patternFill patternType="solid">
        <fgColor rgb="FFF0F4FF"/>
        <bgColor rgb="FFFFFFFF"/>
      </patternFill>
    </fill>
    <fill>
      <patternFill patternType="solid">
        <fgColor rgb="FFFEF9C3"/>
        <bgColor rgb="FFFFFF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B91C1C"/>
      </font>
    </dxf>
    <dxf>
      <font>
        <name val="Arial"/>
        <charset val="1"/>
        <family val="0"/>
        <color rgb="FFB91C1C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9C3"/>
      <rgbColor rgb="FFF0F4FF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B91C1C"/>
      <rgbColor rgb="FF993366"/>
      <rgbColor rgb="FF333399"/>
      <rgbColor rgb="FF1819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heckapp.clinic/?cad=bemvindo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checkapp.clinic/?cad=bemvindo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H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15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  <c r="B4" s="4"/>
    </row>
    <row r="5" customFormat="false" ht="15" hidden="false" customHeight="false" outlineLevel="0" collapsed="false">
      <c r="A5" s="5" t="s">
        <v>3</v>
      </c>
      <c r="B5" s="6" t="s">
        <v>4</v>
      </c>
    </row>
    <row r="6" customFormat="false" ht="15" hidden="false" customHeight="false" outlineLevel="0" collapsed="false">
      <c r="A6" s="5" t="s">
        <v>5</v>
      </c>
      <c r="B6" s="6" t="s">
        <v>6</v>
      </c>
    </row>
    <row r="7" customFormat="false" ht="15" hidden="false" customHeight="false" outlineLevel="0" collapsed="false">
      <c r="A7" s="5" t="s">
        <v>7</v>
      </c>
      <c r="B7" s="6" t="s">
        <v>8</v>
      </c>
    </row>
    <row r="8" customFormat="false" ht="15" hidden="false" customHeight="false" outlineLevel="0" collapsed="false">
      <c r="A8" s="5" t="s">
        <v>9</v>
      </c>
      <c r="B8" s="6" t="s">
        <v>10</v>
      </c>
    </row>
    <row r="9" customFormat="false" ht="15" hidden="false" customHeight="false" outlineLevel="0" collapsed="false">
      <c r="A9" s="5" t="s">
        <v>11</v>
      </c>
      <c r="B9" s="6" t="s">
        <v>12</v>
      </c>
    </row>
    <row r="11" customFormat="false" ht="15" hidden="false" customHeight="false" outlineLevel="0" collapsed="false">
      <c r="A11" s="3" t="s">
        <v>13</v>
      </c>
      <c r="B11" s="4"/>
    </row>
    <row r="12" customFormat="false" ht="15" hidden="false" customHeight="false" outlineLevel="0" collapsed="false">
      <c r="B12" s="6" t="s">
        <v>14</v>
      </c>
    </row>
    <row r="14" customFormat="false" ht="15" hidden="false" customHeight="false" outlineLevel="0" collapsed="false">
      <c r="A14" s="3" t="s">
        <v>15</v>
      </c>
      <c r="B14" s="4"/>
    </row>
    <row r="15" customFormat="false" ht="15" hidden="false" customHeight="false" outlineLevel="0" collapsed="false">
      <c r="B15" s="6" t="s">
        <v>16</v>
      </c>
    </row>
    <row r="17" customFormat="false" ht="15" hidden="false" customHeight="false" outlineLevel="0" collapsed="false">
      <c r="B17" s="7" t="s">
        <v>17</v>
      </c>
    </row>
  </sheetData>
  <mergeCells count="2">
    <mergeCell ref="A1:H1"/>
    <mergeCell ref="A2:H2"/>
  </mergeCells>
  <hyperlinks>
    <hyperlink ref="B17" r:id="rId1" display="→ Teste grátis: checkapp.clinic (migração de dados inclusa)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D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2" min="2" style="0" width="16"/>
    <col collapsed="false" customWidth="true" hidden="false" outlineLevel="0" max="4" min="3" style="0" width="4"/>
  </cols>
  <sheetData>
    <row r="1" customFormat="false" ht="27.75" hidden="false" customHeight="true" outlineLevel="0" collapsed="false">
      <c r="A1" s="1" t="s">
        <v>18</v>
      </c>
      <c r="B1" s="1"/>
      <c r="C1" s="1"/>
      <c r="D1" s="1"/>
    </row>
    <row r="2" customFormat="false" ht="15.75" hidden="false" customHeight="true" outlineLevel="0" collapsed="false">
      <c r="A2" s="2" t="s">
        <v>19</v>
      </c>
      <c r="B2" s="2"/>
      <c r="C2" s="2"/>
      <c r="D2" s="2"/>
    </row>
    <row r="3" customFormat="false" ht="27.75" hidden="false" customHeight="true" outlineLevel="0" collapsed="false">
      <c r="A3" s="8" t="s">
        <v>20</v>
      </c>
      <c r="B3" s="8" t="s">
        <v>21</v>
      </c>
    </row>
    <row r="4" customFormat="false" ht="15" hidden="false" customHeight="false" outlineLevel="0" collapsed="false">
      <c r="A4" s="9" t="s">
        <v>22</v>
      </c>
      <c r="B4" s="10" t="n">
        <v>3500</v>
      </c>
    </row>
    <row r="5" customFormat="false" ht="15" hidden="false" customHeight="false" outlineLevel="0" collapsed="false">
      <c r="A5" s="9" t="s">
        <v>23</v>
      </c>
      <c r="B5" s="10" t="n">
        <v>6200</v>
      </c>
    </row>
    <row r="6" customFormat="false" ht="15" hidden="false" customHeight="false" outlineLevel="0" collapsed="false">
      <c r="A6" s="9" t="s">
        <v>24</v>
      </c>
      <c r="B6" s="10" t="n">
        <v>520</v>
      </c>
    </row>
    <row r="7" customFormat="false" ht="15" hidden="false" customHeight="false" outlineLevel="0" collapsed="false">
      <c r="A7" s="9" t="s">
        <v>25</v>
      </c>
      <c r="B7" s="10" t="n">
        <v>189</v>
      </c>
    </row>
    <row r="8" customFormat="false" ht="15" hidden="false" customHeight="false" outlineLevel="0" collapsed="false">
      <c r="A8" s="9" t="s">
        <v>26</v>
      </c>
      <c r="B8" s="10" t="n">
        <v>800</v>
      </c>
    </row>
    <row r="9" customFormat="false" ht="15" hidden="false" customHeight="false" outlineLevel="0" collapsed="false">
      <c r="A9" s="9" t="s">
        <v>27</v>
      </c>
      <c r="B9" s="10" t="n">
        <v>400</v>
      </c>
    </row>
    <row r="10" customFormat="false" ht="15" hidden="false" customHeight="false" outlineLevel="0" collapsed="false">
      <c r="A10" s="9" t="s">
        <v>28</v>
      </c>
      <c r="B10" s="10" t="n">
        <v>350</v>
      </c>
    </row>
    <row r="11" customFormat="false" ht="15" hidden="false" customHeight="false" outlineLevel="0" collapsed="false">
      <c r="A11" s="9" t="s">
        <v>29</v>
      </c>
      <c r="B11" s="10" t="n">
        <v>300</v>
      </c>
    </row>
    <row r="12" customFormat="false" ht="15" hidden="false" customHeight="false" outlineLevel="0" collapsed="false">
      <c r="A12" s="11"/>
      <c r="B12" s="12"/>
    </row>
    <row r="13" customFormat="false" ht="15" hidden="false" customHeight="false" outlineLevel="0" collapsed="false">
      <c r="A13" s="11"/>
      <c r="B13" s="12"/>
    </row>
    <row r="14" customFormat="false" ht="15" hidden="false" customHeight="false" outlineLevel="0" collapsed="false">
      <c r="A14" s="11"/>
      <c r="B14" s="12"/>
    </row>
    <row r="15" customFormat="false" ht="15" hidden="false" customHeight="false" outlineLevel="0" collapsed="false">
      <c r="A15" s="11"/>
      <c r="B15" s="12"/>
    </row>
    <row r="16" customFormat="false" ht="15" hidden="false" customHeight="false" outlineLevel="0" collapsed="false">
      <c r="A16" s="11"/>
      <c r="B16" s="12"/>
    </row>
    <row r="17" customFormat="false" ht="15" hidden="false" customHeight="false" outlineLevel="0" collapsed="false">
      <c r="A17" s="11"/>
      <c r="B17" s="12"/>
    </row>
    <row r="18" customFormat="false" ht="15" hidden="false" customHeight="false" outlineLevel="0" collapsed="false">
      <c r="A18" s="11"/>
      <c r="B18" s="12"/>
    </row>
    <row r="19" customFormat="false" ht="15" hidden="false" customHeight="false" outlineLevel="0" collapsed="false">
      <c r="A19" s="11"/>
      <c r="B19" s="12"/>
    </row>
    <row r="21" customFormat="false" ht="15" hidden="false" customHeight="false" outlineLevel="0" collapsed="false">
      <c r="A21" s="13" t="s">
        <v>30</v>
      </c>
      <c r="B21" s="14" t="n">
        <f aca="false">SUM(B4:B19)</f>
        <v>12259</v>
      </c>
    </row>
    <row r="23" customFormat="false" ht="15" hidden="false" customHeight="false" outlineLevel="0" collapsed="false">
      <c r="A23" s="6" t="s">
        <v>31</v>
      </c>
      <c r="B23" s="15" t="n">
        <v>160</v>
      </c>
    </row>
    <row r="24" customFormat="false" ht="15" hidden="false" customHeight="false" outlineLevel="0" collapsed="false">
      <c r="A24" s="13" t="s">
        <v>32</v>
      </c>
      <c r="B24" s="14" t="n">
        <f aca="false">IF($B$23=0,0,$B$21/$B$23)</f>
        <v>76.61875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E20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34"/>
    <col collapsed="false" customWidth="true" hidden="false" outlineLevel="0" max="3" min="3" style="0" width="12"/>
    <col collapsed="false" customWidth="true" hidden="false" outlineLevel="0" max="5" min="4" style="0" width="14"/>
  </cols>
  <sheetData>
    <row r="1" customFormat="false" ht="27.75" hidden="false" customHeight="true" outlineLevel="0" collapsed="false">
      <c r="A1" s="1" t="s">
        <v>33</v>
      </c>
      <c r="B1" s="1"/>
      <c r="C1" s="1"/>
      <c r="D1" s="1"/>
      <c r="E1" s="1"/>
    </row>
    <row r="2" customFormat="false" ht="15.75" hidden="false" customHeight="true" outlineLevel="0" collapsed="false">
      <c r="A2" s="2" t="s">
        <v>34</v>
      </c>
      <c r="B2" s="2"/>
      <c r="C2" s="2"/>
      <c r="D2" s="2"/>
      <c r="E2" s="2"/>
    </row>
    <row r="3" customFormat="false" ht="27.75" hidden="false" customHeight="true" outlineLevel="0" collapsed="false">
      <c r="A3" s="8" t="s">
        <v>35</v>
      </c>
      <c r="B3" s="8" t="s">
        <v>36</v>
      </c>
      <c r="C3" s="8" t="s">
        <v>37</v>
      </c>
      <c r="D3" s="8" t="s">
        <v>38</v>
      </c>
      <c r="E3" s="8" t="s">
        <v>39</v>
      </c>
    </row>
    <row r="4" customFormat="false" ht="15" hidden="false" customHeight="false" outlineLevel="0" collapsed="false">
      <c r="A4" s="9" t="s">
        <v>40</v>
      </c>
      <c r="B4" s="9" t="s">
        <v>41</v>
      </c>
      <c r="C4" s="9" t="n">
        <v>1</v>
      </c>
      <c r="D4" s="10" t="n">
        <v>890</v>
      </c>
      <c r="E4" s="16" t="n">
        <f aca="false">IF($C4="","",$C4*$D4)</f>
        <v>890</v>
      </c>
    </row>
    <row r="5" customFormat="false" ht="15" hidden="false" customHeight="false" outlineLevel="0" collapsed="false">
      <c r="A5" s="9" t="s">
        <v>40</v>
      </c>
      <c r="B5" s="9" t="s">
        <v>42</v>
      </c>
      <c r="C5" s="9" t="n">
        <v>1</v>
      </c>
      <c r="D5" s="10" t="n">
        <v>25</v>
      </c>
      <c r="E5" s="16" t="n">
        <f aca="false">IF($C5="","",$C5*$D5)</f>
        <v>25</v>
      </c>
    </row>
    <row r="6" customFormat="false" ht="15" hidden="false" customHeight="false" outlineLevel="0" collapsed="false">
      <c r="A6" s="9" t="s">
        <v>43</v>
      </c>
      <c r="B6" s="9" t="s">
        <v>44</v>
      </c>
      <c r="C6" s="9" t="n">
        <v>1</v>
      </c>
      <c r="D6" s="10" t="n">
        <v>420</v>
      </c>
      <c r="E6" s="16" t="n">
        <f aca="false">IF($C6="","",$C6*$D6)</f>
        <v>420</v>
      </c>
    </row>
    <row r="7" customFormat="false" ht="15" hidden="false" customHeight="false" outlineLevel="0" collapsed="false">
      <c r="A7" s="9" t="s">
        <v>43</v>
      </c>
      <c r="B7" s="9" t="s">
        <v>45</v>
      </c>
      <c r="C7" s="9" t="n">
        <v>1</v>
      </c>
      <c r="D7" s="10" t="n">
        <v>9</v>
      </c>
      <c r="E7" s="16" t="n">
        <f aca="false">IF($C7="","",$C7*$D7)</f>
        <v>9</v>
      </c>
    </row>
    <row r="8" customFormat="false" ht="15" hidden="false" customHeight="false" outlineLevel="0" collapsed="false">
      <c r="A8" s="9" t="s">
        <v>43</v>
      </c>
      <c r="B8" s="9" t="s">
        <v>46</v>
      </c>
      <c r="C8" s="9" t="n">
        <v>1</v>
      </c>
      <c r="D8" s="10" t="n">
        <v>32</v>
      </c>
      <c r="E8" s="16" t="n">
        <f aca="false">IF($C8="","",$C8*$D8)</f>
        <v>32</v>
      </c>
    </row>
    <row r="9" customFormat="false" ht="15" hidden="false" customHeight="false" outlineLevel="0" collapsed="false">
      <c r="A9" s="9" t="s">
        <v>47</v>
      </c>
      <c r="B9" s="9" t="s">
        <v>48</v>
      </c>
      <c r="C9" s="9" t="n">
        <v>1</v>
      </c>
      <c r="D9" s="10" t="n">
        <v>28</v>
      </c>
      <c r="E9" s="16" t="n">
        <f aca="false">IF($C9="","",$C9*$D9)</f>
        <v>28</v>
      </c>
    </row>
    <row r="10" customFormat="false" ht="15" hidden="false" customHeight="false" outlineLevel="0" collapsed="false">
      <c r="A10" s="9" t="s">
        <v>47</v>
      </c>
      <c r="B10" s="9" t="s">
        <v>49</v>
      </c>
      <c r="C10" s="9" t="n">
        <v>1</v>
      </c>
      <c r="D10" s="10" t="n">
        <v>12</v>
      </c>
      <c r="E10" s="16" t="n">
        <f aca="false">IF($C10="","",$C10*$D10)</f>
        <v>12</v>
      </c>
    </row>
    <row r="11" customFormat="false" ht="15" hidden="false" customHeight="false" outlineLevel="0" collapsed="false">
      <c r="A11" s="9" t="s">
        <v>50</v>
      </c>
      <c r="B11" s="9" t="s">
        <v>51</v>
      </c>
      <c r="C11" s="9" t="n">
        <v>1</v>
      </c>
      <c r="D11" s="10" t="n">
        <v>45</v>
      </c>
      <c r="E11" s="16" t="n">
        <f aca="false">IF($C11="","",$C11*$D11)</f>
        <v>45</v>
      </c>
    </row>
    <row r="12" customFormat="false" ht="15" hidden="false" customHeight="false" outlineLevel="0" collapsed="false">
      <c r="A12" s="9" t="s">
        <v>50</v>
      </c>
      <c r="B12" s="9" t="s">
        <v>49</v>
      </c>
      <c r="C12" s="9" t="n">
        <v>1</v>
      </c>
      <c r="D12" s="10" t="n">
        <v>10</v>
      </c>
      <c r="E12" s="16" t="n">
        <f aca="false">IF($C12="","",$C12*$D12)</f>
        <v>10</v>
      </c>
    </row>
    <row r="13" customFormat="false" ht="15" hidden="false" customHeight="false" outlineLevel="0" collapsed="false">
      <c r="A13" s="17"/>
      <c r="B13" s="17"/>
      <c r="C13" s="17"/>
      <c r="D13" s="18"/>
      <c r="E13" s="16" t="str">
        <f aca="false">IF($C13="","",$C13*$D13)</f>
        <v/>
      </c>
    </row>
    <row r="14" customFormat="false" ht="15" hidden="false" customHeight="false" outlineLevel="0" collapsed="false">
      <c r="A14" s="17"/>
      <c r="B14" s="17"/>
      <c r="C14" s="17"/>
      <c r="D14" s="18"/>
      <c r="E14" s="16" t="str">
        <f aca="false">IF($C14="","",$C14*$D14)</f>
        <v/>
      </c>
    </row>
    <row r="15" customFormat="false" ht="15" hidden="false" customHeight="false" outlineLevel="0" collapsed="false">
      <c r="A15" s="17"/>
      <c r="B15" s="17"/>
      <c r="C15" s="17"/>
      <c r="D15" s="18"/>
      <c r="E15" s="16" t="str">
        <f aca="false">IF($C15="","",$C15*$D15)</f>
        <v/>
      </c>
    </row>
    <row r="16" customFormat="false" ht="15" hidden="false" customHeight="false" outlineLevel="0" collapsed="false">
      <c r="A16" s="17"/>
      <c r="B16" s="17"/>
      <c r="C16" s="17"/>
      <c r="D16" s="18"/>
      <c r="E16" s="16" t="str">
        <f aca="false">IF($C16="","",$C16*$D16)</f>
        <v/>
      </c>
    </row>
    <row r="17" customFormat="false" ht="15" hidden="false" customHeight="false" outlineLevel="0" collapsed="false">
      <c r="A17" s="17"/>
      <c r="B17" s="17"/>
      <c r="C17" s="17"/>
      <c r="D17" s="18"/>
      <c r="E17" s="16" t="str">
        <f aca="false">IF($C17="","",$C17*$D17)</f>
        <v/>
      </c>
    </row>
    <row r="18" customFormat="false" ht="15" hidden="false" customHeight="false" outlineLevel="0" collapsed="false">
      <c r="A18" s="17"/>
      <c r="B18" s="17"/>
      <c r="C18" s="17"/>
      <c r="D18" s="18"/>
      <c r="E18" s="16" t="str">
        <f aca="false">IF($C18="","",$C18*$D18)</f>
        <v/>
      </c>
    </row>
    <row r="19" customFormat="false" ht="15" hidden="false" customHeight="false" outlineLevel="0" collapsed="false">
      <c r="A19" s="17"/>
      <c r="B19" s="17"/>
      <c r="C19" s="17"/>
      <c r="D19" s="18"/>
      <c r="E19" s="16" t="str">
        <f aca="false">IF($C19="","",$C19*$D19)</f>
        <v/>
      </c>
    </row>
    <row r="20" customFormat="false" ht="15" hidden="false" customHeight="false" outlineLevel="0" collapsed="false">
      <c r="A20" s="17"/>
      <c r="B20" s="17"/>
      <c r="C20" s="17"/>
      <c r="D20" s="18"/>
      <c r="E20" s="16" t="str">
        <f aca="false">IF($C20="","",$C20*$D20)</f>
        <v/>
      </c>
    </row>
    <row r="21" customFormat="false" ht="15" hidden="false" customHeight="false" outlineLevel="0" collapsed="false">
      <c r="A21" s="17"/>
      <c r="B21" s="17"/>
      <c r="C21" s="17"/>
      <c r="D21" s="18"/>
      <c r="E21" s="16" t="str">
        <f aca="false">IF($C21="","",$C21*$D21)</f>
        <v/>
      </c>
    </row>
    <row r="22" customFormat="false" ht="15" hidden="false" customHeight="false" outlineLevel="0" collapsed="false">
      <c r="A22" s="17"/>
      <c r="B22" s="17"/>
      <c r="C22" s="17"/>
      <c r="D22" s="18"/>
      <c r="E22" s="16" t="str">
        <f aca="false">IF($C22="","",$C22*$D22)</f>
        <v/>
      </c>
    </row>
    <row r="23" customFormat="false" ht="15" hidden="false" customHeight="false" outlineLevel="0" collapsed="false">
      <c r="A23" s="17"/>
      <c r="B23" s="17"/>
      <c r="C23" s="17"/>
      <c r="D23" s="18"/>
      <c r="E23" s="16" t="str">
        <f aca="false">IF($C23="","",$C23*$D23)</f>
        <v/>
      </c>
    </row>
    <row r="24" customFormat="false" ht="15" hidden="false" customHeight="false" outlineLevel="0" collapsed="false">
      <c r="A24" s="17"/>
      <c r="B24" s="17"/>
      <c r="C24" s="17"/>
      <c r="D24" s="18"/>
      <c r="E24" s="16" t="str">
        <f aca="false">IF($C24="","",$C24*$D24)</f>
        <v/>
      </c>
    </row>
    <row r="25" customFormat="false" ht="15" hidden="false" customHeight="false" outlineLevel="0" collapsed="false">
      <c r="A25" s="17"/>
      <c r="B25" s="17"/>
      <c r="C25" s="17"/>
      <c r="D25" s="18"/>
      <c r="E25" s="16" t="str">
        <f aca="false">IF($C25="","",$C25*$D25)</f>
        <v/>
      </c>
    </row>
    <row r="26" customFormat="false" ht="15" hidden="false" customHeight="false" outlineLevel="0" collapsed="false">
      <c r="A26" s="17"/>
      <c r="B26" s="17"/>
      <c r="C26" s="17"/>
      <c r="D26" s="18"/>
      <c r="E26" s="16" t="str">
        <f aca="false">IF($C26="","",$C26*$D26)</f>
        <v/>
      </c>
    </row>
    <row r="27" customFormat="false" ht="15" hidden="false" customHeight="false" outlineLevel="0" collapsed="false">
      <c r="A27" s="17"/>
      <c r="B27" s="17"/>
      <c r="C27" s="17"/>
      <c r="D27" s="18"/>
      <c r="E27" s="16" t="str">
        <f aca="false">IF($C27="","",$C27*$D27)</f>
        <v/>
      </c>
    </row>
    <row r="28" customFormat="false" ht="15" hidden="false" customHeight="false" outlineLevel="0" collapsed="false">
      <c r="A28" s="17"/>
      <c r="B28" s="17"/>
      <c r="C28" s="17"/>
      <c r="D28" s="18"/>
      <c r="E28" s="16" t="str">
        <f aca="false">IF($C28="","",$C28*$D28)</f>
        <v/>
      </c>
    </row>
    <row r="29" customFormat="false" ht="15" hidden="false" customHeight="false" outlineLevel="0" collapsed="false">
      <c r="A29" s="17"/>
      <c r="B29" s="17"/>
      <c r="C29" s="17"/>
      <c r="D29" s="18"/>
      <c r="E29" s="16" t="str">
        <f aca="false">IF($C29="","",$C29*$D29)</f>
        <v/>
      </c>
    </row>
    <row r="30" customFormat="false" ht="15" hidden="false" customHeight="false" outlineLevel="0" collapsed="false">
      <c r="A30" s="17"/>
      <c r="B30" s="17"/>
      <c r="C30" s="17"/>
      <c r="D30" s="18"/>
      <c r="E30" s="16" t="str">
        <f aca="false">IF($C30="","",$C30*$D30)</f>
        <v/>
      </c>
    </row>
    <row r="31" customFormat="false" ht="15" hidden="false" customHeight="false" outlineLevel="0" collapsed="false">
      <c r="A31" s="17"/>
      <c r="B31" s="17"/>
      <c r="C31" s="17"/>
      <c r="D31" s="18"/>
      <c r="E31" s="16" t="str">
        <f aca="false">IF($C31="","",$C31*$D31)</f>
        <v/>
      </c>
    </row>
    <row r="32" customFormat="false" ht="15" hidden="false" customHeight="false" outlineLevel="0" collapsed="false">
      <c r="A32" s="17"/>
      <c r="B32" s="17"/>
      <c r="C32" s="17"/>
      <c r="D32" s="18"/>
      <c r="E32" s="16" t="str">
        <f aca="false">IF($C32="","",$C32*$D32)</f>
        <v/>
      </c>
    </row>
    <row r="33" customFormat="false" ht="15" hidden="false" customHeight="false" outlineLevel="0" collapsed="false">
      <c r="A33" s="17"/>
      <c r="B33" s="17"/>
      <c r="C33" s="17"/>
      <c r="D33" s="18"/>
      <c r="E33" s="16" t="str">
        <f aca="false">IF($C33="","",$C33*$D33)</f>
        <v/>
      </c>
    </row>
    <row r="34" customFormat="false" ht="15" hidden="false" customHeight="false" outlineLevel="0" collapsed="false">
      <c r="A34" s="17"/>
      <c r="B34" s="17"/>
      <c r="C34" s="17"/>
      <c r="D34" s="18"/>
      <c r="E34" s="16" t="str">
        <f aca="false">IF($C34="","",$C34*$D34)</f>
        <v/>
      </c>
    </row>
    <row r="35" customFormat="false" ht="15" hidden="false" customHeight="false" outlineLevel="0" collapsed="false">
      <c r="A35" s="17"/>
      <c r="B35" s="17"/>
      <c r="C35" s="17"/>
      <c r="D35" s="18"/>
      <c r="E35" s="16" t="str">
        <f aca="false">IF($C35="","",$C35*$D35)</f>
        <v/>
      </c>
    </row>
    <row r="36" customFormat="false" ht="15" hidden="false" customHeight="false" outlineLevel="0" collapsed="false">
      <c r="A36" s="17"/>
      <c r="B36" s="17"/>
      <c r="C36" s="17"/>
      <c r="D36" s="18"/>
      <c r="E36" s="16" t="str">
        <f aca="false">IF($C36="","",$C36*$D36)</f>
        <v/>
      </c>
    </row>
    <row r="37" customFormat="false" ht="15" hidden="false" customHeight="false" outlineLevel="0" collapsed="false">
      <c r="A37" s="17"/>
      <c r="B37" s="17"/>
      <c r="C37" s="17"/>
      <c r="D37" s="18"/>
      <c r="E37" s="16" t="str">
        <f aca="false">IF($C37="","",$C37*$D37)</f>
        <v/>
      </c>
    </row>
    <row r="38" customFormat="false" ht="15" hidden="false" customHeight="false" outlineLevel="0" collapsed="false">
      <c r="A38" s="17"/>
      <c r="B38" s="17"/>
      <c r="C38" s="17"/>
      <c r="D38" s="18"/>
      <c r="E38" s="16" t="str">
        <f aca="false">IF($C38="","",$C38*$D38)</f>
        <v/>
      </c>
    </row>
    <row r="39" customFormat="false" ht="15" hidden="false" customHeight="false" outlineLevel="0" collapsed="false">
      <c r="A39" s="17"/>
      <c r="B39" s="17"/>
      <c r="C39" s="17"/>
      <c r="D39" s="18"/>
      <c r="E39" s="16" t="str">
        <f aca="false">IF($C39="","",$C39*$D39)</f>
        <v/>
      </c>
    </row>
    <row r="40" customFormat="false" ht="15" hidden="false" customHeight="false" outlineLevel="0" collapsed="false">
      <c r="A40" s="17"/>
      <c r="B40" s="17"/>
      <c r="C40" s="17"/>
      <c r="D40" s="18"/>
      <c r="E40" s="16" t="str">
        <f aca="false">IF($C40="","",$C40*$D40)</f>
        <v/>
      </c>
    </row>
    <row r="41" customFormat="false" ht="15" hidden="false" customHeight="false" outlineLevel="0" collapsed="false">
      <c r="A41" s="17"/>
      <c r="B41" s="17"/>
      <c r="C41" s="17"/>
      <c r="D41" s="18"/>
      <c r="E41" s="16" t="str">
        <f aca="false">IF($C41="","",$C41*$D41)</f>
        <v/>
      </c>
    </row>
    <row r="42" customFormat="false" ht="15" hidden="false" customHeight="false" outlineLevel="0" collapsed="false">
      <c r="A42" s="17"/>
      <c r="B42" s="17"/>
      <c r="C42" s="17"/>
      <c r="D42" s="18"/>
      <c r="E42" s="16" t="str">
        <f aca="false">IF($C42="","",$C42*$D42)</f>
        <v/>
      </c>
    </row>
    <row r="43" customFormat="false" ht="15" hidden="false" customHeight="false" outlineLevel="0" collapsed="false">
      <c r="A43" s="17"/>
      <c r="B43" s="17"/>
      <c r="C43" s="17"/>
      <c r="D43" s="18"/>
      <c r="E43" s="16" t="str">
        <f aca="false">IF($C43="","",$C43*$D43)</f>
        <v/>
      </c>
    </row>
    <row r="44" customFormat="false" ht="15" hidden="false" customHeight="false" outlineLevel="0" collapsed="false">
      <c r="A44" s="17"/>
      <c r="B44" s="17"/>
      <c r="C44" s="17"/>
      <c r="D44" s="18"/>
      <c r="E44" s="16" t="str">
        <f aca="false">IF($C44="","",$C44*$D44)</f>
        <v/>
      </c>
    </row>
    <row r="45" customFormat="false" ht="15" hidden="false" customHeight="false" outlineLevel="0" collapsed="false">
      <c r="A45" s="17"/>
      <c r="B45" s="17"/>
      <c r="C45" s="17"/>
      <c r="D45" s="18"/>
      <c r="E45" s="16" t="str">
        <f aca="false">IF($C45="","",$C45*$D45)</f>
        <v/>
      </c>
    </row>
    <row r="46" customFormat="false" ht="15" hidden="false" customHeight="false" outlineLevel="0" collapsed="false">
      <c r="A46" s="17"/>
      <c r="B46" s="17"/>
      <c r="C46" s="17"/>
      <c r="D46" s="18"/>
      <c r="E46" s="16" t="str">
        <f aca="false">IF($C46="","",$C46*$D46)</f>
        <v/>
      </c>
    </row>
    <row r="47" customFormat="false" ht="15" hidden="false" customHeight="false" outlineLevel="0" collapsed="false">
      <c r="A47" s="17"/>
      <c r="B47" s="17"/>
      <c r="C47" s="17"/>
      <c r="D47" s="18"/>
      <c r="E47" s="16" t="str">
        <f aca="false">IF($C47="","",$C47*$D47)</f>
        <v/>
      </c>
    </row>
    <row r="48" customFormat="false" ht="15" hidden="false" customHeight="false" outlineLevel="0" collapsed="false">
      <c r="A48" s="17"/>
      <c r="B48" s="17"/>
      <c r="C48" s="17"/>
      <c r="D48" s="18"/>
      <c r="E48" s="16" t="str">
        <f aca="false">IF($C48="","",$C48*$D48)</f>
        <v/>
      </c>
    </row>
    <row r="49" customFormat="false" ht="15" hidden="false" customHeight="false" outlineLevel="0" collapsed="false">
      <c r="A49" s="17"/>
      <c r="B49" s="17"/>
      <c r="C49" s="17"/>
      <c r="D49" s="18"/>
      <c r="E49" s="16" t="str">
        <f aca="false">IF($C49="","",$C49*$D49)</f>
        <v/>
      </c>
    </row>
    <row r="50" customFormat="false" ht="15" hidden="false" customHeight="false" outlineLevel="0" collapsed="false">
      <c r="A50" s="17"/>
      <c r="B50" s="17"/>
      <c r="C50" s="17"/>
      <c r="D50" s="18"/>
      <c r="E50" s="16" t="str">
        <f aca="false">IF($C50="","",$C50*$D50)</f>
        <v/>
      </c>
    </row>
    <row r="51" customFormat="false" ht="15" hidden="false" customHeight="false" outlineLevel="0" collapsed="false">
      <c r="A51" s="17"/>
      <c r="B51" s="17"/>
      <c r="C51" s="17"/>
      <c r="D51" s="18"/>
      <c r="E51" s="16" t="str">
        <f aca="false">IF($C51="","",$C51*$D51)</f>
        <v/>
      </c>
    </row>
    <row r="52" customFormat="false" ht="15" hidden="false" customHeight="false" outlineLevel="0" collapsed="false">
      <c r="A52" s="17"/>
      <c r="B52" s="17"/>
      <c r="C52" s="17"/>
      <c r="D52" s="18"/>
      <c r="E52" s="16" t="str">
        <f aca="false">IF($C52="","",$C52*$D52)</f>
        <v/>
      </c>
    </row>
    <row r="53" customFormat="false" ht="15" hidden="false" customHeight="false" outlineLevel="0" collapsed="false">
      <c r="A53" s="17"/>
      <c r="B53" s="17"/>
      <c r="C53" s="17"/>
      <c r="D53" s="18"/>
      <c r="E53" s="16" t="str">
        <f aca="false">IF($C53="","",$C53*$D53)</f>
        <v/>
      </c>
    </row>
    <row r="54" customFormat="false" ht="15" hidden="false" customHeight="false" outlineLevel="0" collapsed="false">
      <c r="A54" s="17"/>
      <c r="B54" s="17"/>
      <c r="C54" s="17"/>
      <c r="D54" s="18"/>
      <c r="E54" s="16" t="str">
        <f aca="false">IF($C54="","",$C54*$D54)</f>
        <v/>
      </c>
    </row>
    <row r="55" customFormat="false" ht="15" hidden="false" customHeight="false" outlineLevel="0" collapsed="false">
      <c r="A55" s="17"/>
      <c r="B55" s="17"/>
      <c r="C55" s="17"/>
      <c r="D55" s="18"/>
      <c r="E55" s="16" t="str">
        <f aca="false">IF($C55="","",$C55*$D55)</f>
        <v/>
      </c>
    </row>
    <row r="56" customFormat="false" ht="15" hidden="false" customHeight="false" outlineLevel="0" collapsed="false">
      <c r="A56" s="17"/>
      <c r="B56" s="17"/>
      <c r="C56" s="17"/>
      <c r="D56" s="18"/>
      <c r="E56" s="16" t="str">
        <f aca="false">IF($C56="","",$C56*$D56)</f>
        <v/>
      </c>
    </row>
    <row r="57" customFormat="false" ht="15" hidden="false" customHeight="false" outlineLevel="0" collapsed="false">
      <c r="A57" s="17"/>
      <c r="B57" s="17"/>
      <c r="C57" s="17"/>
      <c r="D57" s="18"/>
      <c r="E57" s="16" t="str">
        <f aca="false">IF($C57="","",$C57*$D57)</f>
        <v/>
      </c>
    </row>
    <row r="58" customFormat="false" ht="15" hidden="false" customHeight="false" outlineLevel="0" collapsed="false">
      <c r="A58" s="17"/>
      <c r="B58" s="17"/>
      <c r="C58" s="17"/>
      <c r="D58" s="18"/>
      <c r="E58" s="16" t="str">
        <f aca="false">IF($C58="","",$C58*$D58)</f>
        <v/>
      </c>
    </row>
    <row r="59" customFormat="false" ht="15" hidden="false" customHeight="false" outlineLevel="0" collapsed="false">
      <c r="A59" s="17"/>
      <c r="B59" s="17"/>
      <c r="C59" s="17"/>
      <c r="D59" s="18"/>
      <c r="E59" s="16" t="str">
        <f aca="false">IF($C59="","",$C59*$D59)</f>
        <v/>
      </c>
    </row>
    <row r="60" customFormat="false" ht="15" hidden="false" customHeight="false" outlineLevel="0" collapsed="false">
      <c r="A60" s="17"/>
      <c r="B60" s="17"/>
      <c r="C60" s="17"/>
      <c r="D60" s="18"/>
      <c r="E60" s="16" t="str">
        <f aca="false">IF($C60="","",$C60*$D60)</f>
        <v/>
      </c>
    </row>
    <row r="61" customFormat="false" ht="15" hidden="false" customHeight="false" outlineLevel="0" collapsed="false">
      <c r="A61" s="17"/>
      <c r="B61" s="17"/>
      <c r="C61" s="17"/>
      <c r="D61" s="18"/>
      <c r="E61" s="16" t="str">
        <f aca="false">IF($C61="","",$C61*$D61)</f>
        <v/>
      </c>
    </row>
    <row r="62" customFormat="false" ht="15" hidden="false" customHeight="false" outlineLevel="0" collapsed="false">
      <c r="A62" s="17"/>
      <c r="B62" s="17"/>
      <c r="C62" s="17"/>
      <c r="D62" s="18"/>
      <c r="E62" s="16" t="str">
        <f aca="false">IF($C62="","",$C62*$D62)</f>
        <v/>
      </c>
    </row>
    <row r="63" customFormat="false" ht="15" hidden="false" customHeight="false" outlineLevel="0" collapsed="false">
      <c r="A63" s="17"/>
      <c r="B63" s="17"/>
      <c r="C63" s="17"/>
      <c r="D63" s="18"/>
      <c r="E63" s="16" t="str">
        <f aca="false">IF($C63="","",$C63*$D63)</f>
        <v/>
      </c>
    </row>
    <row r="64" customFormat="false" ht="15" hidden="false" customHeight="false" outlineLevel="0" collapsed="false">
      <c r="A64" s="17"/>
      <c r="B64" s="17"/>
      <c r="C64" s="17"/>
      <c r="D64" s="18"/>
      <c r="E64" s="16" t="str">
        <f aca="false">IF($C64="","",$C64*$D64)</f>
        <v/>
      </c>
    </row>
    <row r="65" customFormat="false" ht="15" hidden="false" customHeight="false" outlineLevel="0" collapsed="false">
      <c r="A65" s="17"/>
      <c r="B65" s="17"/>
      <c r="C65" s="17"/>
      <c r="D65" s="18"/>
      <c r="E65" s="16" t="str">
        <f aca="false">IF($C65="","",$C65*$D65)</f>
        <v/>
      </c>
    </row>
    <row r="66" customFormat="false" ht="15" hidden="false" customHeight="false" outlineLevel="0" collapsed="false">
      <c r="A66" s="17"/>
      <c r="B66" s="17"/>
      <c r="C66" s="17"/>
      <c r="D66" s="18"/>
      <c r="E66" s="16" t="str">
        <f aca="false">IF($C66="","",$C66*$D66)</f>
        <v/>
      </c>
    </row>
    <row r="67" customFormat="false" ht="15" hidden="false" customHeight="false" outlineLevel="0" collapsed="false">
      <c r="A67" s="17"/>
      <c r="B67" s="17"/>
      <c r="C67" s="17"/>
      <c r="D67" s="18"/>
      <c r="E67" s="16" t="str">
        <f aca="false">IF($C67="","",$C67*$D67)</f>
        <v/>
      </c>
    </row>
    <row r="68" customFormat="false" ht="15" hidden="false" customHeight="false" outlineLevel="0" collapsed="false">
      <c r="A68" s="17"/>
      <c r="B68" s="17"/>
      <c r="C68" s="17"/>
      <c r="D68" s="18"/>
      <c r="E68" s="16" t="str">
        <f aca="false">IF($C68="","",$C68*$D68)</f>
        <v/>
      </c>
    </row>
    <row r="69" customFormat="false" ht="15" hidden="false" customHeight="false" outlineLevel="0" collapsed="false">
      <c r="A69" s="17"/>
      <c r="B69" s="17"/>
      <c r="C69" s="17"/>
      <c r="D69" s="18"/>
      <c r="E69" s="16" t="str">
        <f aca="false">IF($C69="","",$C69*$D69)</f>
        <v/>
      </c>
    </row>
    <row r="70" customFormat="false" ht="15" hidden="false" customHeight="false" outlineLevel="0" collapsed="false">
      <c r="A70" s="17"/>
      <c r="B70" s="17"/>
      <c r="C70" s="17"/>
      <c r="D70" s="18"/>
      <c r="E70" s="16" t="str">
        <f aca="false">IF($C70="","",$C70*$D70)</f>
        <v/>
      </c>
    </row>
    <row r="71" customFormat="false" ht="15" hidden="false" customHeight="false" outlineLevel="0" collapsed="false">
      <c r="A71" s="17"/>
      <c r="B71" s="17"/>
      <c r="C71" s="17"/>
      <c r="D71" s="18"/>
      <c r="E71" s="16" t="str">
        <f aca="false">IF($C71="","",$C71*$D71)</f>
        <v/>
      </c>
    </row>
    <row r="72" customFormat="false" ht="15" hidden="false" customHeight="false" outlineLevel="0" collapsed="false">
      <c r="A72" s="17"/>
      <c r="B72" s="17"/>
      <c r="C72" s="17"/>
      <c r="D72" s="18"/>
      <c r="E72" s="16" t="str">
        <f aca="false">IF($C72="","",$C72*$D72)</f>
        <v/>
      </c>
    </row>
    <row r="73" customFormat="false" ht="15" hidden="false" customHeight="false" outlineLevel="0" collapsed="false">
      <c r="A73" s="17"/>
      <c r="B73" s="17"/>
      <c r="C73" s="17"/>
      <c r="D73" s="18"/>
      <c r="E73" s="16" t="str">
        <f aca="false">IF($C73="","",$C73*$D73)</f>
        <v/>
      </c>
    </row>
    <row r="74" customFormat="false" ht="15" hidden="false" customHeight="false" outlineLevel="0" collapsed="false">
      <c r="A74" s="17"/>
      <c r="B74" s="17"/>
      <c r="C74" s="17"/>
      <c r="D74" s="18"/>
      <c r="E74" s="16" t="str">
        <f aca="false">IF($C74="","",$C74*$D74)</f>
        <v/>
      </c>
    </row>
    <row r="75" customFormat="false" ht="15" hidden="false" customHeight="false" outlineLevel="0" collapsed="false">
      <c r="A75" s="17"/>
      <c r="B75" s="17"/>
      <c r="C75" s="17"/>
      <c r="D75" s="18"/>
      <c r="E75" s="16" t="str">
        <f aca="false">IF($C75="","",$C75*$D75)</f>
        <v/>
      </c>
    </row>
    <row r="76" customFormat="false" ht="15" hidden="false" customHeight="false" outlineLevel="0" collapsed="false">
      <c r="A76" s="17"/>
      <c r="B76" s="17"/>
      <c r="C76" s="17"/>
      <c r="D76" s="18"/>
      <c r="E76" s="16" t="str">
        <f aca="false">IF($C76="","",$C76*$D76)</f>
        <v/>
      </c>
    </row>
    <row r="77" customFormat="false" ht="15" hidden="false" customHeight="false" outlineLevel="0" collapsed="false">
      <c r="A77" s="17"/>
      <c r="B77" s="17"/>
      <c r="C77" s="17"/>
      <c r="D77" s="18"/>
      <c r="E77" s="16" t="str">
        <f aca="false">IF($C77="","",$C77*$D77)</f>
        <v/>
      </c>
    </row>
    <row r="78" customFormat="false" ht="15" hidden="false" customHeight="false" outlineLevel="0" collapsed="false">
      <c r="A78" s="17"/>
      <c r="B78" s="17"/>
      <c r="C78" s="17"/>
      <c r="D78" s="18"/>
      <c r="E78" s="16" t="str">
        <f aca="false">IF($C78="","",$C78*$D78)</f>
        <v/>
      </c>
    </row>
    <row r="79" customFormat="false" ht="15" hidden="false" customHeight="false" outlineLevel="0" collapsed="false">
      <c r="A79" s="17"/>
      <c r="B79" s="17"/>
      <c r="C79" s="17"/>
      <c r="D79" s="18"/>
      <c r="E79" s="16" t="str">
        <f aca="false">IF($C79="","",$C79*$D79)</f>
        <v/>
      </c>
    </row>
    <row r="80" customFormat="false" ht="15" hidden="false" customHeight="false" outlineLevel="0" collapsed="false">
      <c r="A80" s="17"/>
      <c r="B80" s="17"/>
      <c r="C80" s="17"/>
      <c r="D80" s="18"/>
      <c r="E80" s="16" t="str">
        <f aca="false">IF($C80="","",$C80*$D80)</f>
        <v/>
      </c>
    </row>
    <row r="81" customFormat="false" ht="15" hidden="false" customHeight="false" outlineLevel="0" collapsed="false">
      <c r="A81" s="17"/>
      <c r="B81" s="17"/>
      <c r="C81" s="17"/>
      <c r="D81" s="18"/>
      <c r="E81" s="16" t="str">
        <f aca="false">IF($C81="","",$C81*$D81)</f>
        <v/>
      </c>
    </row>
    <row r="82" customFormat="false" ht="15" hidden="false" customHeight="false" outlineLevel="0" collapsed="false">
      <c r="A82" s="17"/>
      <c r="B82" s="17"/>
      <c r="C82" s="17"/>
      <c r="D82" s="18"/>
      <c r="E82" s="16" t="str">
        <f aca="false">IF($C82="","",$C82*$D82)</f>
        <v/>
      </c>
    </row>
    <row r="83" customFormat="false" ht="15" hidden="false" customHeight="false" outlineLevel="0" collapsed="false">
      <c r="A83" s="17"/>
      <c r="B83" s="17"/>
      <c r="C83" s="17"/>
      <c r="D83" s="18"/>
      <c r="E83" s="16" t="str">
        <f aca="false">IF($C83="","",$C83*$D83)</f>
        <v/>
      </c>
    </row>
    <row r="84" customFormat="false" ht="15" hidden="false" customHeight="false" outlineLevel="0" collapsed="false">
      <c r="A84" s="17"/>
      <c r="B84" s="17"/>
      <c r="C84" s="17"/>
      <c r="D84" s="18"/>
      <c r="E84" s="16" t="str">
        <f aca="false">IF($C84="","",$C84*$D84)</f>
        <v/>
      </c>
    </row>
    <row r="85" customFormat="false" ht="15" hidden="false" customHeight="false" outlineLevel="0" collapsed="false">
      <c r="A85" s="17"/>
      <c r="B85" s="17"/>
      <c r="C85" s="17"/>
      <c r="D85" s="18"/>
      <c r="E85" s="16" t="str">
        <f aca="false">IF($C85="","",$C85*$D85)</f>
        <v/>
      </c>
    </row>
    <row r="86" customFormat="false" ht="15" hidden="false" customHeight="false" outlineLevel="0" collapsed="false">
      <c r="A86" s="17"/>
      <c r="B86" s="17"/>
      <c r="C86" s="17"/>
      <c r="D86" s="18"/>
      <c r="E86" s="16" t="str">
        <f aca="false">IF($C86="","",$C86*$D86)</f>
        <v/>
      </c>
    </row>
    <row r="87" customFormat="false" ht="15" hidden="false" customHeight="false" outlineLevel="0" collapsed="false">
      <c r="A87" s="17"/>
      <c r="B87" s="17"/>
      <c r="C87" s="17"/>
      <c r="D87" s="18"/>
      <c r="E87" s="16" t="str">
        <f aca="false">IF($C87="","",$C87*$D87)</f>
        <v/>
      </c>
    </row>
    <row r="88" customFormat="false" ht="15" hidden="false" customHeight="false" outlineLevel="0" collapsed="false">
      <c r="A88" s="17"/>
      <c r="B88" s="17"/>
      <c r="C88" s="17"/>
      <c r="D88" s="18"/>
      <c r="E88" s="16" t="str">
        <f aca="false">IF($C88="","",$C88*$D88)</f>
        <v/>
      </c>
    </row>
    <row r="89" customFormat="false" ht="15" hidden="false" customHeight="false" outlineLevel="0" collapsed="false">
      <c r="A89" s="17"/>
      <c r="B89" s="17"/>
      <c r="C89" s="17"/>
      <c r="D89" s="18"/>
      <c r="E89" s="16" t="str">
        <f aca="false">IF($C89="","",$C89*$D89)</f>
        <v/>
      </c>
    </row>
    <row r="90" customFormat="false" ht="15" hidden="false" customHeight="false" outlineLevel="0" collapsed="false">
      <c r="A90" s="17"/>
      <c r="B90" s="17"/>
      <c r="C90" s="17"/>
      <c r="D90" s="18"/>
      <c r="E90" s="16" t="str">
        <f aca="false">IF($C90="","",$C90*$D90)</f>
        <v/>
      </c>
    </row>
    <row r="91" customFormat="false" ht="15" hidden="false" customHeight="false" outlineLevel="0" collapsed="false">
      <c r="A91" s="17"/>
      <c r="B91" s="17"/>
      <c r="C91" s="17"/>
      <c r="D91" s="18"/>
      <c r="E91" s="16" t="str">
        <f aca="false">IF($C91="","",$C91*$D91)</f>
        <v/>
      </c>
    </row>
    <row r="92" customFormat="false" ht="15" hidden="false" customHeight="false" outlineLevel="0" collapsed="false">
      <c r="A92" s="17"/>
      <c r="B92" s="17"/>
      <c r="C92" s="17"/>
      <c r="D92" s="18"/>
      <c r="E92" s="16" t="str">
        <f aca="false">IF($C92="","",$C92*$D92)</f>
        <v/>
      </c>
    </row>
    <row r="93" customFormat="false" ht="15" hidden="false" customHeight="false" outlineLevel="0" collapsed="false">
      <c r="A93" s="17"/>
      <c r="B93" s="17"/>
      <c r="C93" s="17"/>
      <c r="D93" s="18"/>
      <c r="E93" s="16" t="str">
        <f aca="false">IF($C93="","",$C93*$D93)</f>
        <v/>
      </c>
    </row>
    <row r="94" customFormat="false" ht="15" hidden="false" customHeight="false" outlineLevel="0" collapsed="false">
      <c r="A94" s="17"/>
      <c r="B94" s="17"/>
      <c r="C94" s="17"/>
      <c r="D94" s="18"/>
      <c r="E94" s="16" t="str">
        <f aca="false">IF($C94="","",$C94*$D94)</f>
        <v/>
      </c>
    </row>
    <row r="95" customFormat="false" ht="15" hidden="false" customHeight="false" outlineLevel="0" collapsed="false">
      <c r="A95" s="17"/>
      <c r="B95" s="17"/>
      <c r="C95" s="17"/>
      <c r="D95" s="18"/>
      <c r="E95" s="16" t="str">
        <f aca="false">IF($C95="","",$C95*$D95)</f>
        <v/>
      </c>
    </row>
    <row r="96" customFormat="false" ht="15" hidden="false" customHeight="false" outlineLevel="0" collapsed="false">
      <c r="A96" s="17"/>
      <c r="B96" s="17"/>
      <c r="C96" s="17"/>
      <c r="D96" s="18"/>
      <c r="E96" s="16" t="str">
        <f aca="false">IF($C96="","",$C96*$D96)</f>
        <v/>
      </c>
    </row>
    <row r="97" customFormat="false" ht="15" hidden="false" customHeight="false" outlineLevel="0" collapsed="false">
      <c r="A97" s="17"/>
      <c r="B97" s="17"/>
      <c r="C97" s="17"/>
      <c r="D97" s="18"/>
      <c r="E97" s="16" t="str">
        <f aca="false">IF($C97="","",$C97*$D97)</f>
        <v/>
      </c>
    </row>
    <row r="98" customFormat="false" ht="15" hidden="false" customHeight="false" outlineLevel="0" collapsed="false">
      <c r="A98" s="17"/>
      <c r="B98" s="17"/>
      <c r="C98" s="17"/>
      <c r="D98" s="18"/>
      <c r="E98" s="16" t="str">
        <f aca="false">IF($C98="","",$C98*$D98)</f>
        <v/>
      </c>
    </row>
    <row r="99" customFormat="false" ht="15" hidden="false" customHeight="false" outlineLevel="0" collapsed="false">
      <c r="A99" s="17"/>
      <c r="B99" s="17"/>
      <c r="C99" s="17"/>
      <c r="D99" s="18"/>
      <c r="E99" s="16" t="str">
        <f aca="false">IF($C99="","",$C99*$D99)</f>
        <v/>
      </c>
    </row>
    <row r="100" customFormat="false" ht="15" hidden="false" customHeight="false" outlineLevel="0" collapsed="false">
      <c r="A100" s="17"/>
      <c r="B100" s="17"/>
      <c r="C100" s="17"/>
      <c r="D100" s="18"/>
      <c r="E100" s="16" t="str">
        <f aca="false">IF($C100="","",$C100*$D100)</f>
        <v/>
      </c>
    </row>
    <row r="101" customFormat="false" ht="15" hidden="false" customHeight="false" outlineLevel="0" collapsed="false">
      <c r="A101" s="17"/>
      <c r="B101" s="17"/>
      <c r="C101" s="17"/>
      <c r="D101" s="18"/>
      <c r="E101" s="16" t="str">
        <f aca="false">IF($C101="","",$C101*$D101)</f>
        <v/>
      </c>
    </row>
    <row r="102" customFormat="false" ht="15" hidden="false" customHeight="false" outlineLevel="0" collapsed="false">
      <c r="A102" s="17"/>
      <c r="B102" s="17"/>
      <c r="C102" s="17"/>
      <c r="D102" s="18"/>
      <c r="E102" s="16" t="str">
        <f aca="false">IF($C102="","",$C102*$D102)</f>
        <v/>
      </c>
    </row>
    <row r="103" customFormat="false" ht="15" hidden="false" customHeight="false" outlineLevel="0" collapsed="false">
      <c r="A103" s="17"/>
      <c r="B103" s="17"/>
      <c r="C103" s="17"/>
      <c r="D103" s="18"/>
      <c r="E103" s="16" t="str">
        <f aca="false">IF($C103="","",$C103*$D103)</f>
        <v/>
      </c>
    </row>
    <row r="104" customFormat="false" ht="15" hidden="false" customHeight="false" outlineLevel="0" collapsed="false">
      <c r="A104" s="17"/>
      <c r="B104" s="17"/>
      <c r="C104" s="17"/>
      <c r="D104" s="18"/>
      <c r="E104" s="16" t="str">
        <f aca="false">IF($C104="","",$C104*$D104)</f>
        <v/>
      </c>
    </row>
    <row r="105" customFormat="false" ht="15" hidden="false" customHeight="false" outlineLevel="0" collapsed="false">
      <c r="A105" s="17"/>
      <c r="B105" s="17"/>
      <c r="C105" s="17"/>
      <c r="D105" s="18"/>
      <c r="E105" s="16" t="str">
        <f aca="false">IF($C105="","",$C105*$D105)</f>
        <v/>
      </c>
    </row>
    <row r="106" customFormat="false" ht="15" hidden="false" customHeight="false" outlineLevel="0" collapsed="false">
      <c r="A106" s="17"/>
      <c r="B106" s="17"/>
      <c r="C106" s="17"/>
      <c r="D106" s="18"/>
      <c r="E106" s="16" t="str">
        <f aca="false">IF($C106="","",$C106*$D106)</f>
        <v/>
      </c>
    </row>
    <row r="107" customFormat="false" ht="15" hidden="false" customHeight="false" outlineLevel="0" collapsed="false">
      <c r="A107" s="17"/>
      <c r="B107" s="17"/>
      <c r="C107" s="17"/>
      <c r="D107" s="18"/>
      <c r="E107" s="16" t="str">
        <f aca="false">IF($C107="","",$C107*$D107)</f>
        <v/>
      </c>
    </row>
    <row r="108" customFormat="false" ht="15" hidden="false" customHeight="false" outlineLevel="0" collapsed="false">
      <c r="A108" s="17"/>
      <c r="B108" s="17"/>
      <c r="C108" s="17"/>
      <c r="D108" s="18"/>
      <c r="E108" s="16" t="str">
        <f aca="false">IF($C108="","",$C108*$D108)</f>
        <v/>
      </c>
    </row>
    <row r="109" customFormat="false" ht="15" hidden="false" customHeight="false" outlineLevel="0" collapsed="false">
      <c r="A109" s="17"/>
      <c r="B109" s="17"/>
      <c r="C109" s="17"/>
      <c r="D109" s="18"/>
      <c r="E109" s="16" t="str">
        <f aca="false">IF($C109="","",$C109*$D109)</f>
        <v/>
      </c>
    </row>
    <row r="110" customFormat="false" ht="15" hidden="false" customHeight="false" outlineLevel="0" collapsed="false">
      <c r="A110" s="17"/>
      <c r="B110" s="17"/>
      <c r="C110" s="17"/>
      <c r="D110" s="18"/>
      <c r="E110" s="16" t="str">
        <f aca="false">IF($C110="","",$C110*$D110)</f>
        <v/>
      </c>
    </row>
    <row r="111" customFormat="false" ht="15" hidden="false" customHeight="false" outlineLevel="0" collapsed="false">
      <c r="A111" s="17"/>
      <c r="B111" s="17"/>
      <c r="C111" s="17"/>
      <c r="D111" s="18"/>
      <c r="E111" s="16" t="str">
        <f aca="false">IF($C111="","",$C111*$D111)</f>
        <v/>
      </c>
    </row>
    <row r="112" customFormat="false" ht="15" hidden="false" customHeight="false" outlineLevel="0" collapsed="false">
      <c r="A112" s="17"/>
      <c r="B112" s="17"/>
      <c r="C112" s="17"/>
      <c r="D112" s="18"/>
      <c r="E112" s="16" t="str">
        <f aca="false">IF($C112="","",$C112*$D112)</f>
        <v/>
      </c>
    </row>
    <row r="113" customFormat="false" ht="15" hidden="false" customHeight="false" outlineLevel="0" collapsed="false">
      <c r="A113" s="17"/>
      <c r="B113" s="17"/>
      <c r="C113" s="17"/>
      <c r="D113" s="18"/>
      <c r="E113" s="16" t="str">
        <f aca="false">IF($C113="","",$C113*$D113)</f>
        <v/>
      </c>
    </row>
    <row r="114" customFormat="false" ht="15" hidden="false" customHeight="false" outlineLevel="0" collapsed="false">
      <c r="A114" s="17"/>
      <c r="B114" s="17"/>
      <c r="C114" s="17"/>
      <c r="D114" s="18"/>
      <c r="E114" s="16" t="str">
        <f aca="false">IF($C114="","",$C114*$D114)</f>
        <v/>
      </c>
    </row>
    <row r="115" customFormat="false" ht="15" hidden="false" customHeight="false" outlineLevel="0" collapsed="false">
      <c r="A115" s="17"/>
      <c r="B115" s="17"/>
      <c r="C115" s="17"/>
      <c r="D115" s="18"/>
      <c r="E115" s="16" t="str">
        <f aca="false">IF($C115="","",$C115*$D115)</f>
        <v/>
      </c>
    </row>
    <row r="116" customFormat="false" ht="15" hidden="false" customHeight="false" outlineLevel="0" collapsed="false">
      <c r="A116" s="17"/>
      <c r="B116" s="17"/>
      <c r="C116" s="17"/>
      <c r="D116" s="18"/>
      <c r="E116" s="16" t="str">
        <f aca="false">IF($C116="","",$C116*$D116)</f>
        <v/>
      </c>
    </row>
    <row r="117" customFormat="false" ht="15" hidden="false" customHeight="false" outlineLevel="0" collapsed="false">
      <c r="A117" s="17"/>
      <c r="B117" s="17"/>
      <c r="C117" s="17"/>
      <c r="D117" s="18"/>
      <c r="E117" s="16" t="str">
        <f aca="false">IF($C117="","",$C117*$D117)</f>
        <v/>
      </c>
    </row>
    <row r="118" customFormat="false" ht="15" hidden="false" customHeight="false" outlineLevel="0" collapsed="false">
      <c r="A118" s="17"/>
      <c r="B118" s="17"/>
      <c r="C118" s="17"/>
      <c r="D118" s="18"/>
      <c r="E118" s="16" t="str">
        <f aca="false">IF($C118="","",$C118*$D118)</f>
        <v/>
      </c>
    </row>
    <row r="119" customFormat="false" ht="15" hidden="false" customHeight="false" outlineLevel="0" collapsed="false">
      <c r="A119" s="17"/>
      <c r="B119" s="17"/>
      <c r="C119" s="17"/>
      <c r="D119" s="18"/>
      <c r="E119" s="16" t="str">
        <f aca="false">IF($C119="","",$C119*$D119)</f>
        <v/>
      </c>
    </row>
    <row r="120" customFormat="false" ht="15" hidden="false" customHeight="false" outlineLevel="0" collapsed="false">
      <c r="A120" s="17"/>
      <c r="B120" s="17"/>
      <c r="C120" s="17"/>
      <c r="D120" s="18"/>
      <c r="E120" s="16" t="str">
        <f aca="false">IF($C120="","",$C120*$D120)</f>
        <v/>
      </c>
    </row>
    <row r="121" customFormat="false" ht="15" hidden="false" customHeight="false" outlineLevel="0" collapsed="false">
      <c r="A121" s="17"/>
      <c r="B121" s="17"/>
      <c r="C121" s="17"/>
      <c r="D121" s="18"/>
      <c r="E121" s="16" t="str">
        <f aca="false">IF($C121="","",$C121*$D121)</f>
        <v/>
      </c>
    </row>
    <row r="122" customFormat="false" ht="15" hidden="false" customHeight="false" outlineLevel="0" collapsed="false">
      <c r="A122" s="17"/>
      <c r="B122" s="17"/>
      <c r="C122" s="17"/>
      <c r="D122" s="18"/>
      <c r="E122" s="16" t="str">
        <f aca="false">IF($C122="","",$C122*$D122)</f>
        <v/>
      </c>
    </row>
    <row r="123" customFormat="false" ht="15" hidden="false" customHeight="false" outlineLevel="0" collapsed="false">
      <c r="A123" s="17"/>
      <c r="B123" s="17"/>
      <c r="C123" s="17"/>
      <c r="D123" s="18"/>
      <c r="E123" s="16" t="str">
        <f aca="false">IF($C123="","",$C123*$D123)</f>
        <v/>
      </c>
    </row>
    <row r="124" customFormat="false" ht="15" hidden="false" customHeight="false" outlineLevel="0" collapsed="false">
      <c r="A124" s="17"/>
      <c r="B124" s="17"/>
      <c r="C124" s="17"/>
      <c r="D124" s="18"/>
      <c r="E124" s="16" t="str">
        <f aca="false">IF($C124="","",$C124*$D124)</f>
        <v/>
      </c>
    </row>
    <row r="125" customFormat="false" ht="15" hidden="false" customHeight="false" outlineLevel="0" collapsed="false">
      <c r="A125" s="17"/>
      <c r="B125" s="17"/>
      <c r="C125" s="17"/>
      <c r="D125" s="18"/>
      <c r="E125" s="16" t="str">
        <f aca="false">IF($C125="","",$C125*$D125)</f>
        <v/>
      </c>
    </row>
    <row r="126" customFormat="false" ht="15" hidden="false" customHeight="false" outlineLevel="0" collapsed="false">
      <c r="A126" s="17"/>
      <c r="B126" s="17"/>
      <c r="C126" s="17"/>
      <c r="D126" s="18"/>
      <c r="E126" s="16" t="str">
        <f aca="false">IF($C126="","",$C126*$D126)</f>
        <v/>
      </c>
    </row>
    <row r="127" customFormat="false" ht="15" hidden="false" customHeight="false" outlineLevel="0" collapsed="false">
      <c r="A127" s="17"/>
      <c r="B127" s="17"/>
      <c r="C127" s="17"/>
      <c r="D127" s="18"/>
      <c r="E127" s="16" t="str">
        <f aca="false">IF($C127="","",$C127*$D127)</f>
        <v/>
      </c>
    </row>
    <row r="128" customFormat="false" ht="15" hidden="false" customHeight="false" outlineLevel="0" collapsed="false">
      <c r="A128" s="17"/>
      <c r="B128" s="17"/>
      <c r="C128" s="17"/>
      <c r="D128" s="18"/>
      <c r="E128" s="16" t="str">
        <f aca="false">IF($C128="","",$C128*$D128)</f>
        <v/>
      </c>
    </row>
    <row r="129" customFormat="false" ht="15" hidden="false" customHeight="false" outlineLevel="0" collapsed="false">
      <c r="A129" s="17"/>
      <c r="B129" s="17"/>
      <c r="C129" s="17"/>
      <c r="D129" s="18"/>
      <c r="E129" s="16" t="str">
        <f aca="false">IF($C129="","",$C129*$D129)</f>
        <v/>
      </c>
    </row>
    <row r="130" customFormat="false" ht="15" hidden="false" customHeight="false" outlineLevel="0" collapsed="false">
      <c r="A130" s="17"/>
      <c r="B130" s="17"/>
      <c r="C130" s="17"/>
      <c r="D130" s="18"/>
      <c r="E130" s="16" t="str">
        <f aca="false">IF($C130="","",$C130*$D130)</f>
        <v/>
      </c>
    </row>
    <row r="131" customFormat="false" ht="15" hidden="false" customHeight="false" outlineLevel="0" collapsed="false">
      <c r="A131" s="17"/>
      <c r="B131" s="17"/>
      <c r="C131" s="17"/>
      <c r="D131" s="18"/>
      <c r="E131" s="16" t="str">
        <f aca="false">IF($C131="","",$C131*$D131)</f>
        <v/>
      </c>
    </row>
    <row r="132" customFormat="false" ht="15" hidden="false" customHeight="false" outlineLevel="0" collapsed="false">
      <c r="A132" s="17"/>
      <c r="B132" s="17"/>
      <c r="C132" s="17"/>
      <c r="D132" s="18"/>
      <c r="E132" s="16" t="str">
        <f aca="false">IF($C132="","",$C132*$D132)</f>
        <v/>
      </c>
    </row>
    <row r="133" customFormat="false" ht="15" hidden="false" customHeight="false" outlineLevel="0" collapsed="false">
      <c r="A133" s="17"/>
      <c r="B133" s="17"/>
      <c r="C133" s="17"/>
      <c r="D133" s="18"/>
      <c r="E133" s="16" t="str">
        <f aca="false">IF($C133="","",$C133*$D133)</f>
        <v/>
      </c>
    </row>
    <row r="134" customFormat="false" ht="15" hidden="false" customHeight="false" outlineLevel="0" collapsed="false">
      <c r="A134" s="17"/>
      <c r="B134" s="17"/>
      <c r="C134" s="17"/>
      <c r="D134" s="18"/>
      <c r="E134" s="16" t="str">
        <f aca="false">IF($C134="","",$C134*$D134)</f>
        <v/>
      </c>
    </row>
    <row r="135" customFormat="false" ht="15" hidden="false" customHeight="false" outlineLevel="0" collapsed="false">
      <c r="A135" s="17"/>
      <c r="B135" s="17"/>
      <c r="C135" s="17"/>
      <c r="D135" s="18"/>
      <c r="E135" s="16" t="str">
        <f aca="false">IF($C135="","",$C135*$D135)</f>
        <v/>
      </c>
    </row>
    <row r="136" customFormat="false" ht="15" hidden="false" customHeight="false" outlineLevel="0" collapsed="false">
      <c r="A136" s="17"/>
      <c r="B136" s="17"/>
      <c r="C136" s="17"/>
      <c r="D136" s="18"/>
      <c r="E136" s="16" t="str">
        <f aca="false">IF($C136="","",$C136*$D136)</f>
        <v/>
      </c>
    </row>
    <row r="137" customFormat="false" ht="15" hidden="false" customHeight="false" outlineLevel="0" collapsed="false">
      <c r="A137" s="17"/>
      <c r="B137" s="17"/>
      <c r="C137" s="17"/>
      <c r="D137" s="18"/>
      <c r="E137" s="16" t="str">
        <f aca="false">IF($C137="","",$C137*$D137)</f>
        <v/>
      </c>
    </row>
    <row r="138" customFormat="false" ht="15" hidden="false" customHeight="false" outlineLevel="0" collapsed="false">
      <c r="A138" s="17"/>
      <c r="B138" s="17"/>
      <c r="C138" s="17"/>
      <c r="D138" s="18"/>
      <c r="E138" s="16" t="str">
        <f aca="false">IF($C138="","",$C138*$D138)</f>
        <v/>
      </c>
    </row>
    <row r="139" customFormat="false" ht="15" hidden="false" customHeight="false" outlineLevel="0" collapsed="false">
      <c r="A139" s="17"/>
      <c r="B139" s="17"/>
      <c r="C139" s="17"/>
      <c r="D139" s="18"/>
      <c r="E139" s="16" t="str">
        <f aca="false">IF($C139="","",$C139*$D139)</f>
        <v/>
      </c>
    </row>
    <row r="140" customFormat="false" ht="15" hidden="false" customHeight="false" outlineLevel="0" collapsed="false">
      <c r="A140" s="17"/>
      <c r="B140" s="17"/>
      <c r="C140" s="17"/>
      <c r="D140" s="18"/>
      <c r="E140" s="16" t="str">
        <f aca="false">IF($C140="","",$C140*$D140)</f>
        <v/>
      </c>
    </row>
    <row r="141" customFormat="false" ht="15" hidden="false" customHeight="false" outlineLevel="0" collapsed="false">
      <c r="A141" s="17"/>
      <c r="B141" s="17"/>
      <c r="C141" s="17"/>
      <c r="D141" s="18"/>
      <c r="E141" s="16" t="str">
        <f aca="false">IF($C141="","",$C141*$D141)</f>
        <v/>
      </c>
    </row>
    <row r="142" customFormat="false" ht="15" hidden="false" customHeight="false" outlineLevel="0" collapsed="false">
      <c r="A142" s="17"/>
      <c r="B142" s="17"/>
      <c r="C142" s="17"/>
      <c r="D142" s="18"/>
      <c r="E142" s="16" t="str">
        <f aca="false">IF($C142="","",$C142*$D142)</f>
        <v/>
      </c>
    </row>
    <row r="143" customFormat="false" ht="15" hidden="false" customHeight="false" outlineLevel="0" collapsed="false">
      <c r="A143" s="17"/>
      <c r="B143" s="17"/>
      <c r="C143" s="17"/>
      <c r="D143" s="18"/>
      <c r="E143" s="16" t="str">
        <f aca="false">IF($C143="","",$C143*$D143)</f>
        <v/>
      </c>
    </row>
    <row r="144" customFormat="false" ht="15" hidden="false" customHeight="false" outlineLevel="0" collapsed="false">
      <c r="A144" s="17"/>
      <c r="B144" s="17"/>
      <c r="C144" s="17"/>
      <c r="D144" s="18"/>
      <c r="E144" s="16" t="str">
        <f aca="false">IF($C144="","",$C144*$D144)</f>
        <v/>
      </c>
    </row>
    <row r="145" customFormat="false" ht="15" hidden="false" customHeight="false" outlineLevel="0" collapsed="false">
      <c r="A145" s="17"/>
      <c r="B145" s="17"/>
      <c r="C145" s="17"/>
      <c r="D145" s="18"/>
      <c r="E145" s="16" t="str">
        <f aca="false">IF($C145="","",$C145*$D145)</f>
        <v/>
      </c>
    </row>
    <row r="146" customFormat="false" ht="15" hidden="false" customHeight="false" outlineLevel="0" collapsed="false">
      <c r="A146" s="17"/>
      <c r="B146" s="17"/>
      <c r="C146" s="17"/>
      <c r="D146" s="18"/>
      <c r="E146" s="16" t="str">
        <f aca="false">IF($C146="","",$C146*$D146)</f>
        <v/>
      </c>
    </row>
    <row r="147" customFormat="false" ht="15" hidden="false" customHeight="false" outlineLevel="0" collapsed="false">
      <c r="A147" s="17"/>
      <c r="B147" s="17"/>
      <c r="C147" s="17"/>
      <c r="D147" s="18"/>
      <c r="E147" s="16" t="str">
        <f aca="false">IF($C147="","",$C147*$D147)</f>
        <v/>
      </c>
    </row>
    <row r="148" customFormat="false" ht="15" hidden="false" customHeight="false" outlineLevel="0" collapsed="false">
      <c r="A148" s="17"/>
      <c r="B148" s="17"/>
      <c r="C148" s="17"/>
      <c r="D148" s="18"/>
      <c r="E148" s="16" t="str">
        <f aca="false">IF($C148="","",$C148*$D148)</f>
        <v/>
      </c>
    </row>
    <row r="149" customFormat="false" ht="15" hidden="false" customHeight="false" outlineLevel="0" collapsed="false">
      <c r="A149" s="17"/>
      <c r="B149" s="17"/>
      <c r="C149" s="17"/>
      <c r="D149" s="18"/>
      <c r="E149" s="16" t="str">
        <f aca="false">IF($C149="","",$C149*$D149)</f>
        <v/>
      </c>
    </row>
    <row r="150" customFormat="false" ht="15" hidden="false" customHeight="false" outlineLevel="0" collapsed="false">
      <c r="A150" s="17"/>
      <c r="B150" s="17"/>
      <c r="C150" s="17"/>
      <c r="D150" s="18"/>
      <c r="E150" s="16" t="str">
        <f aca="false">IF($C150="","",$C150*$D150)</f>
        <v/>
      </c>
    </row>
    <row r="151" customFormat="false" ht="15" hidden="false" customHeight="false" outlineLevel="0" collapsed="false">
      <c r="A151" s="17"/>
      <c r="B151" s="17"/>
      <c r="C151" s="17"/>
      <c r="D151" s="18"/>
      <c r="E151" s="16" t="str">
        <f aca="false">IF($C151="","",$C151*$D151)</f>
        <v/>
      </c>
    </row>
    <row r="152" customFormat="false" ht="15" hidden="false" customHeight="false" outlineLevel="0" collapsed="false">
      <c r="A152" s="17"/>
      <c r="B152" s="17"/>
      <c r="C152" s="17"/>
      <c r="D152" s="18"/>
      <c r="E152" s="16" t="str">
        <f aca="false">IF($C152="","",$C152*$D152)</f>
        <v/>
      </c>
    </row>
    <row r="153" customFormat="false" ht="15" hidden="false" customHeight="false" outlineLevel="0" collapsed="false">
      <c r="A153" s="17"/>
      <c r="B153" s="17"/>
      <c r="C153" s="17"/>
      <c r="D153" s="18"/>
      <c r="E153" s="16" t="str">
        <f aca="false">IF($C153="","",$C153*$D153)</f>
        <v/>
      </c>
    </row>
    <row r="154" customFormat="false" ht="15" hidden="false" customHeight="false" outlineLevel="0" collapsed="false">
      <c r="A154" s="17"/>
      <c r="B154" s="17"/>
      <c r="C154" s="17"/>
      <c r="D154" s="18"/>
      <c r="E154" s="16" t="str">
        <f aca="false">IF($C154="","",$C154*$D154)</f>
        <v/>
      </c>
    </row>
    <row r="155" customFormat="false" ht="15" hidden="false" customHeight="false" outlineLevel="0" collapsed="false">
      <c r="A155" s="17"/>
      <c r="B155" s="17"/>
      <c r="C155" s="17"/>
      <c r="D155" s="18"/>
      <c r="E155" s="16" t="str">
        <f aca="false">IF($C155="","",$C155*$D155)</f>
        <v/>
      </c>
    </row>
    <row r="156" customFormat="false" ht="15" hidden="false" customHeight="false" outlineLevel="0" collapsed="false">
      <c r="A156" s="17"/>
      <c r="B156" s="17"/>
      <c r="C156" s="17"/>
      <c r="D156" s="18"/>
      <c r="E156" s="16" t="str">
        <f aca="false">IF($C156="","",$C156*$D156)</f>
        <v/>
      </c>
    </row>
    <row r="157" customFormat="false" ht="15" hidden="false" customHeight="false" outlineLevel="0" collapsed="false">
      <c r="A157" s="17"/>
      <c r="B157" s="17"/>
      <c r="C157" s="17"/>
      <c r="D157" s="18"/>
      <c r="E157" s="16" t="str">
        <f aca="false">IF($C157="","",$C157*$D157)</f>
        <v/>
      </c>
    </row>
    <row r="158" customFormat="false" ht="15" hidden="false" customHeight="false" outlineLevel="0" collapsed="false">
      <c r="A158" s="17"/>
      <c r="B158" s="17"/>
      <c r="C158" s="17"/>
      <c r="D158" s="18"/>
      <c r="E158" s="16" t="str">
        <f aca="false">IF($C158="","",$C158*$D158)</f>
        <v/>
      </c>
    </row>
    <row r="159" customFormat="false" ht="15" hidden="false" customHeight="false" outlineLevel="0" collapsed="false">
      <c r="A159" s="17"/>
      <c r="B159" s="17"/>
      <c r="C159" s="17"/>
      <c r="D159" s="18"/>
      <c r="E159" s="16" t="str">
        <f aca="false">IF($C159="","",$C159*$D159)</f>
        <v/>
      </c>
    </row>
    <row r="160" customFormat="false" ht="15" hidden="false" customHeight="false" outlineLevel="0" collapsed="false">
      <c r="A160" s="17"/>
      <c r="B160" s="17"/>
      <c r="C160" s="17"/>
      <c r="D160" s="18"/>
      <c r="E160" s="16" t="str">
        <f aca="false">IF($C160="","",$C160*$D160)</f>
        <v/>
      </c>
    </row>
    <row r="161" customFormat="false" ht="15" hidden="false" customHeight="false" outlineLevel="0" collapsed="false">
      <c r="A161" s="17"/>
      <c r="B161" s="17"/>
      <c r="C161" s="17"/>
      <c r="D161" s="18"/>
      <c r="E161" s="16" t="str">
        <f aca="false">IF($C161="","",$C161*$D161)</f>
        <v/>
      </c>
    </row>
    <row r="162" customFormat="false" ht="15" hidden="false" customHeight="false" outlineLevel="0" collapsed="false">
      <c r="A162" s="17"/>
      <c r="B162" s="17"/>
      <c r="C162" s="17"/>
      <c r="D162" s="18"/>
      <c r="E162" s="16" t="str">
        <f aca="false">IF($C162="","",$C162*$D162)</f>
        <v/>
      </c>
    </row>
    <row r="163" customFormat="false" ht="15" hidden="false" customHeight="false" outlineLevel="0" collapsed="false">
      <c r="A163" s="17"/>
      <c r="B163" s="17"/>
      <c r="C163" s="17"/>
      <c r="D163" s="18"/>
      <c r="E163" s="16" t="str">
        <f aca="false">IF($C163="","",$C163*$D163)</f>
        <v/>
      </c>
    </row>
    <row r="164" customFormat="false" ht="15" hidden="false" customHeight="false" outlineLevel="0" collapsed="false">
      <c r="A164" s="17"/>
      <c r="B164" s="17"/>
      <c r="C164" s="17"/>
      <c r="D164" s="18"/>
      <c r="E164" s="16" t="str">
        <f aca="false">IF($C164="","",$C164*$D164)</f>
        <v/>
      </c>
    </row>
    <row r="165" customFormat="false" ht="15" hidden="false" customHeight="false" outlineLevel="0" collapsed="false">
      <c r="A165" s="17"/>
      <c r="B165" s="17"/>
      <c r="C165" s="17"/>
      <c r="D165" s="18"/>
      <c r="E165" s="16" t="str">
        <f aca="false">IF($C165="","",$C165*$D165)</f>
        <v/>
      </c>
    </row>
    <row r="166" customFormat="false" ht="15" hidden="false" customHeight="false" outlineLevel="0" collapsed="false">
      <c r="A166" s="17"/>
      <c r="B166" s="17"/>
      <c r="C166" s="17"/>
      <c r="D166" s="18"/>
      <c r="E166" s="16" t="str">
        <f aca="false">IF($C166="","",$C166*$D166)</f>
        <v/>
      </c>
    </row>
    <row r="167" customFormat="false" ht="15" hidden="false" customHeight="false" outlineLevel="0" collapsed="false">
      <c r="A167" s="17"/>
      <c r="B167" s="17"/>
      <c r="C167" s="17"/>
      <c r="D167" s="18"/>
      <c r="E167" s="16" t="str">
        <f aca="false">IF($C167="","",$C167*$D167)</f>
        <v/>
      </c>
    </row>
    <row r="168" customFormat="false" ht="15" hidden="false" customHeight="false" outlineLevel="0" collapsed="false">
      <c r="A168" s="17"/>
      <c r="B168" s="17"/>
      <c r="C168" s="17"/>
      <c r="D168" s="18"/>
      <c r="E168" s="16" t="str">
        <f aca="false">IF($C168="","",$C168*$D168)</f>
        <v/>
      </c>
    </row>
    <row r="169" customFormat="false" ht="15" hidden="false" customHeight="false" outlineLevel="0" collapsed="false">
      <c r="A169" s="17"/>
      <c r="B169" s="17"/>
      <c r="C169" s="17"/>
      <c r="D169" s="18"/>
      <c r="E169" s="16" t="str">
        <f aca="false">IF($C169="","",$C169*$D169)</f>
        <v/>
      </c>
    </row>
    <row r="170" customFormat="false" ht="15" hidden="false" customHeight="false" outlineLevel="0" collapsed="false">
      <c r="A170" s="17"/>
      <c r="B170" s="17"/>
      <c r="C170" s="17"/>
      <c r="D170" s="18"/>
      <c r="E170" s="16" t="str">
        <f aca="false">IF($C170="","",$C170*$D170)</f>
        <v/>
      </c>
    </row>
    <row r="171" customFormat="false" ht="15" hidden="false" customHeight="false" outlineLevel="0" collapsed="false">
      <c r="A171" s="17"/>
      <c r="B171" s="17"/>
      <c r="C171" s="17"/>
      <c r="D171" s="18"/>
      <c r="E171" s="16" t="str">
        <f aca="false">IF($C171="","",$C171*$D171)</f>
        <v/>
      </c>
    </row>
    <row r="172" customFormat="false" ht="15" hidden="false" customHeight="false" outlineLevel="0" collapsed="false">
      <c r="A172" s="17"/>
      <c r="B172" s="17"/>
      <c r="C172" s="17"/>
      <c r="D172" s="18"/>
      <c r="E172" s="16" t="str">
        <f aca="false">IF($C172="","",$C172*$D172)</f>
        <v/>
      </c>
    </row>
    <row r="173" customFormat="false" ht="15" hidden="false" customHeight="false" outlineLevel="0" collapsed="false">
      <c r="A173" s="17"/>
      <c r="B173" s="17"/>
      <c r="C173" s="17"/>
      <c r="D173" s="18"/>
      <c r="E173" s="16" t="str">
        <f aca="false">IF($C173="","",$C173*$D173)</f>
        <v/>
      </c>
    </row>
    <row r="174" customFormat="false" ht="15" hidden="false" customHeight="false" outlineLevel="0" collapsed="false">
      <c r="A174" s="17"/>
      <c r="B174" s="17"/>
      <c r="C174" s="17"/>
      <c r="D174" s="18"/>
      <c r="E174" s="16" t="str">
        <f aca="false">IF($C174="","",$C174*$D174)</f>
        <v/>
      </c>
    </row>
    <row r="175" customFormat="false" ht="15" hidden="false" customHeight="false" outlineLevel="0" collapsed="false">
      <c r="A175" s="17"/>
      <c r="B175" s="17"/>
      <c r="C175" s="17"/>
      <c r="D175" s="18"/>
      <c r="E175" s="16" t="str">
        <f aca="false">IF($C175="","",$C175*$D175)</f>
        <v/>
      </c>
    </row>
    <row r="176" customFormat="false" ht="15" hidden="false" customHeight="false" outlineLevel="0" collapsed="false">
      <c r="A176" s="17"/>
      <c r="B176" s="17"/>
      <c r="C176" s="17"/>
      <c r="D176" s="18"/>
      <c r="E176" s="16" t="str">
        <f aca="false">IF($C176="","",$C176*$D176)</f>
        <v/>
      </c>
    </row>
    <row r="177" customFormat="false" ht="15" hidden="false" customHeight="false" outlineLevel="0" collapsed="false">
      <c r="A177" s="17"/>
      <c r="B177" s="17"/>
      <c r="C177" s="17"/>
      <c r="D177" s="18"/>
      <c r="E177" s="16" t="str">
        <f aca="false">IF($C177="","",$C177*$D177)</f>
        <v/>
      </c>
    </row>
    <row r="178" customFormat="false" ht="15" hidden="false" customHeight="false" outlineLevel="0" collapsed="false">
      <c r="A178" s="17"/>
      <c r="B178" s="17"/>
      <c r="C178" s="17"/>
      <c r="D178" s="18"/>
      <c r="E178" s="16" t="str">
        <f aca="false">IF($C178="","",$C178*$D178)</f>
        <v/>
      </c>
    </row>
    <row r="179" customFormat="false" ht="15" hidden="false" customHeight="false" outlineLevel="0" collapsed="false">
      <c r="A179" s="17"/>
      <c r="B179" s="17"/>
      <c r="C179" s="17"/>
      <c r="D179" s="18"/>
      <c r="E179" s="16" t="str">
        <f aca="false">IF($C179="","",$C179*$D179)</f>
        <v/>
      </c>
    </row>
    <row r="180" customFormat="false" ht="15" hidden="false" customHeight="false" outlineLevel="0" collapsed="false">
      <c r="A180" s="17"/>
      <c r="B180" s="17"/>
      <c r="C180" s="17"/>
      <c r="D180" s="18"/>
      <c r="E180" s="16" t="str">
        <f aca="false">IF($C180="","",$C180*$D180)</f>
        <v/>
      </c>
    </row>
    <row r="181" customFormat="false" ht="15" hidden="false" customHeight="false" outlineLevel="0" collapsed="false">
      <c r="A181" s="17"/>
      <c r="B181" s="17"/>
      <c r="C181" s="17"/>
      <c r="D181" s="18"/>
      <c r="E181" s="16" t="str">
        <f aca="false">IF($C181="","",$C181*$D181)</f>
        <v/>
      </c>
    </row>
    <row r="182" customFormat="false" ht="15" hidden="false" customHeight="false" outlineLevel="0" collapsed="false">
      <c r="A182" s="17"/>
      <c r="B182" s="17"/>
      <c r="C182" s="17"/>
      <c r="D182" s="18"/>
      <c r="E182" s="16" t="str">
        <f aca="false">IF($C182="","",$C182*$D182)</f>
        <v/>
      </c>
    </row>
    <row r="183" customFormat="false" ht="15" hidden="false" customHeight="false" outlineLevel="0" collapsed="false">
      <c r="A183" s="17"/>
      <c r="B183" s="17"/>
      <c r="C183" s="17"/>
      <c r="D183" s="18"/>
      <c r="E183" s="16" t="str">
        <f aca="false">IF($C183="","",$C183*$D183)</f>
        <v/>
      </c>
    </row>
    <row r="184" customFormat="false" ht="15" hidden="false" customHeight="false" outlineLevel="0" collapsed="false">
      <c r="A184" s="17"/>
      <c r="B184" s="17"/>
      <c r="C184" s="17"/>
      <c r="D184" s="18"/>
      <c r="E184" s="16" t="str">
        <f aca="false">IF($C184="","",$C184*$D184)</f>
        <v/>
      </c>
    </row>
    <row r="185" customFormat="false" ht="15" hidden="false" customHeight="false" outlineLevel="0" collapsed="false">
      <c r="A185" s="17"/>
      <c r="B185" s="17"/>
      <c r="C185" s="17"/>
      <c r="D185" s="18"/>
      <c r="E185" s="16" t="str">
        <f aca="false">IF($C185="","",$C185*$D185)</f>
        <v/>
      </c>
    </row>
    <row r="186" customFormat="false" ht="15" hidden="false" customHeight="false" outlineLevel="0" collapsed="false">
      <c r="A186" s="17"/>
      <c r="B186" s="17"/>
      <c r="C186" s="17"/>
      <c r="D186" s="18"/>
      <c r="E186" s="16" t="str">
        <f aca="false">IF($C186="","",$C186*$D186)</f>
        <v/>
      </c>
    </row>
    <row r="187" customFormat="false" ht="15" hidden="false" customHeight="false" outlineLevel="0" collapsed="false">
      <c r="A187" s="17"/>
      <c r="B187" s="17"/>
      <c r="C187" s="17"/>
      <c r="D187" s="18"/>
      <c r="E187" s="16" t="str">
        <f aca="false">IF($C187="","",$C187*$D187)</f>
        <v/>
      </c>
    </row>
    <row r="188" customFormat="false" ht="15" hidden="false" customHeight="false" outlineLevel="0" collapsed="false">
      <c r="A188" s="17"/>
      <c r="B188" s="17"/>
      <c r="C188" s="17"/>
      <c r="D188" s="18"/>
      <c r="E188" s="16" t="str">
        <f aca="false">IF($C188="","",$C188*$D188)</f>
        <v/>
      </c>
    </row>
    <row r="189" customFormat="false" ht="15" hidden="false" customHeight="false" outlineLevel="0" collapsed="false">
      <c r="A189" s="17"/>
      <c r="B189" s="17"/>
      <c r="C189" s="17"/>
      <c r="D189" s="18"/>
      <c r="E189" s="16" t="str">
        <f aca="false">IF($C189="","",$C189*$D189)</f>
        <v/>
      </c>
    </row>
    <row r="190" customFormat="false" ht="15" hidden="false" customHeight="false" outlineLevel="0" collapsed="false">
      <c r="A190" s="17"/>
      <c r="B190" s="17"/>
      <c r="C190" s="17"/>
      <c r="D190" s="18"/>
      <c r="E190" s="16" t="str">
        <f aca="false">IF($C190="","",$C190*$D190)</f>
        <v/>
      </c>
    </row>
    <row r="191" customFormat="false" ht="15" hidden="false" customHeight="false" outlineLevel="0" collapsed="false">
      <c r="A191" s="17"/>
      <c r="B191" s="17"/>
      <c r="C191" s="17"/>
      <c r="D191" s="18"/>
      <c r="E191" s="16" t="str">
        <f aca="false">IF($C191="","",$C191*$D191)</f>
        <v/>
      </c>
    </row>
    <row r="192" customFormat="false" ht="15" hidden="false" customHeight="false" outlineLevel="0" collapsed="false">
      <c r="A192" s="17"/>
      <c r="B192" s="17"/>
      <c r="C192" s="17"/>
      <c r="D192" s="18"/>
      <c r="E192" s="16" t="str">
        <f aca="false">IF($C192="","",$C192*$D192)</f>
        <v/>
      </c>
    </row>
    <row r="193" customFormat="false" ht="15" hidden="false" customHeight="false" outlineLevel="0" collapsed="false">
      <c r="A193" s="17"/>
      <c r="B193" s="17"/>
      <c r="C193" s="17"/>
      <c r="D193" s="18"/>
      <c r="E193" s="16" t="str">
        <f aca="false">IF($C193="","",$C193*$D193)</f>
        <v/>
      </c>
    </row>
    <row r="194" customFormat="false" ht="15" hidden="false" customHeight="false" outlineLevel="0" collapsed="false">
      <c r="A194" s="17"/>
      <c r="B194" s="17"/>
      <c r="C194" s="17"/>
      <c r="D194" s="18"/>
      <c r="E194" s="16" t="str">
        <f aca="false">IF($C194="","",$C194*$D194)</f>
        <v/>
      </c>
    </row>
    <row r="195" customFormat="false" ht="15" hidden="false" customHeight="false" outlineLevel="0" collapsed="false">
      <c r="A195" s="17"/>
      <c r="B195" s="17"/>
      <c r="C195" s="17"/>
      <c r="D195" s="18"/>
      <c r="E195" s="16" t="str">
        <f aca="false">IF($C195="","",$C195*$D195)</f>
        <v/>
      </c>
    </row>
    <row r="196" customFormat="false" ht="15" hidden="false" customHeight="false" outlineLevel="0" collapsed="false">
      <c r="A196" s="17"/>
      <c r="B196" s="17"/>
      <c r="C196" s="17"/>
      <c r="D196" s="18"/>
      <c r="E196" s="16" t="str">
        <f aca="false">IF($C196="","",$C196*$D196)</f>
        <v/>
      </c>
    </row>
    <row r="197" customFormat="false" ht="15" hidden="false" customHeight="false" outlineLevel="0" collapsed="false">
      <c r="A197" s="17"/>
      <c r="B197" s="17"/>
      <c r="C197" s="17"/>
      <c r="D197" s="18"/>
      <c r="E197" s="16" t="str">
        <f aca="false">IF($C197="","",$C197*$D197)</f>
        <v/>
      </c>
    </row>
    <row r="198" customFormat="false" ht="15" hidden="false" customHeight="false" outlineLevel="0" collapsed="false">
      <c r="A198" s="17"/>
      <c r="B198" s="17"/>
      <c r="C198" s="17"/>
      <c r="D198" s="18"/>
      <c r="E198" s="16" t="str">
        <f aca="false">IF($C198="","",$C198*$D198)</f>
        <v/>
      </c>
    </row>
    <row r="199" customFormat="false" ht="15" hidden="false" customHeight="false" outlineLevel="0" collapsed="false">
      <c r="A199" s="17"/>
      <c r="B199" s="17"/>
      <c r="C199" s="17"/>
      <c r="D199" s="18"/>
      <c r="E199" s="16" t="str">
        <f aca="false">IF($C199="","",$C199*$D199)</f>
        <v/>
      </c>
    </row>
    <row r="200" customFormat="false" ht="15" hidden="false" customHeight="false" outlineLevel="0" collapsed="false">
      <c r="A200" s="17"/>
      <c r="B200" s="17"/>
      <c r="C200" s="17"/>
      <c r="D200" s="18"/>
      <c r="E200" s="16" t="str">
        <f aca="false">IF($C200="","",$C200*$D200)</f>
        <v/>
      </c>
    </row>
    <row r="201" customFormat="false" ht="15" hidden="false" customHeight="false" outlineLevel="0" collapsed="false">
      <c r="A201" s="17"/>
      <c r="B201" s="17"/>
      <c r="C201" s="17"/>
      <c r="D201" s="18"/>
      <c r="E201" s="16" t="str">
        <f aca="false">IF($C201="","",$C201*$D201)</f>
        <v/>
      </c>
    </row>
    <row r="202" customFormat="false" ht="15" hidden="false" customHeight="false" outlineLevel="0" collapsed="false">
      <c r="A202" s="17"/>
      <c r="B202" s="17"/>
      <c r="C202" s="17"/>
      <c r="D202" s="18"/>
      <c r="E202" s="16" t="str">
        <f aca="false">IF($C202="","",$C202*$D202)</f>
        <v/>
      </c>
    </row>
    <row r="203" customFormat="false" ht="15" hidden="false" customHeight="false" outlineLevel="0" collapsed="false">
      <c r="A203" s="17"/>
      <c r="B203" s="17"/>
      <c r="C203" s="17"/>
      <c r="D203" s="18"/>
      <c r="E203" s="16" t="str">
        <f aca="false">IF($C203="","",$C203*$D203)</f>
        <v/>
      </c>
    </row>
  </sheetData>
  <mergeCells count="2">
    <mergeCell ref="A1:E1"/>
    <mergeCell ref="A2:E2"/>
  </mergeCells>
  <dataValidations count="1">
    <dataValidation allowBlank="true" errorStyle="stop" operator="between" showDropDown="false" showErrorMessage="false" showInputMessage="false" sqref="A4:A203" type="list">
      <formula1>Procedimentos!$A$4:$A$23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L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0"/>
    <col collapsed="false" customWidth="true" hidden="false" outlineLevel="0" max="5" min="3" style="0" width="13"/>
    <col collapsed="false" customWidth="true" hidden="false" outlineLevel="0" max="6" min="6" style="0" width="10"/>
    <col collapsed="false" customWidth="true" hidden="false" outlineLevel="0" max="7" min="7" style="0" width="12"/>
    <col collapsed="false" customWidth="true" hidden="false" outlineLevel="0" max="8" min="8" style="0" width="11"/>
    <col collapsed="false" customWidth="true" hidden="false" outlineLevel="0" max="9" min="9" style="0" width="14"/>
    <col collapsed="false" customWidth="true" hidden="false" outlineLevel="0" max="10" min="10" style="0" width="13"/>
    <col collapsed="false" customWidth="true" hidden="false" outlineLevel="0" max="11" min="11" style="0" width="11"/>
    <col collapsed="false" customWidth="true" hidden="false" outlineLevel="0" max="12" min="12" style="0" width="16"/>
  </cols>
  <sheetData>
    <row r="1" customFormat="false" ht="27.75" hidden="false" customHeight="true" outlineLevel="0" collapsed="false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true" outlineLevel="0" collapsed="false">
      <c r="A2" s="2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7.75" hidden="false" customHeight="true" outlineLevel="0" collapsed="false">
      <c r="A3" s="8" t="s">
        <v>35</v>
      </c>
      <c r="B3" s="8" t="s">
        <v>54</v>
      </c>
      <c r="C3" s="8" t="s">
        <v>55</v>
      </c>
      <c r="D3" s="8" t="s">
        <v>56</v>
      </c>
      <c r="E3" s="8" t="s">
        <v>57</v>
      </c>
      <c r="F3" s="8" t="s">
        <v>58</v>
      </c>
      <c r="G3" s="8" t="s">
        <v>59</v>
      </c>
      <c r="H3" s="8" t="s">
        <v>60</v>
      </c>
      <c r="I3" s="8" t="s">
        <v>61</v>
      </c>
      <c r="J3" s="8" t="s">
        <v>62</v>
      </c>
      <c r="K3" s="8" t="s">
        <v>63</v>
      </c>
      <c r="L3" s="8" t="s">
        <v>64</v>
      </c>
    </row>
    <row r="4" customFormat="false" ht="15" hidden="false" customHeight="false" outlineLevel="0" collapsed="false">
      <c r="A4" s="9" t="s">
        <v>40</v>
      </c>
      <c r="B4" s="9" t="n">
        <v>50</v>
      </c>
      <c r="C4" s="16" t="n">
        <f aca="false">IF($A4="","",SUMIFS(Insumos!$E$4:$E$203,Insumos!$A$4:$A$203,$A4))</f>
        <v>915</v>
      </c>
      <c r="D4" s="16" t="n">
        <f aca="false">IF($A4="","",$B4/60*'Custos Fixos'!$B$24)</f>
        <v>63.8489583333333</v>
      </c>
      <c r="E4" s="16" t="n">
        <f aca="false">IF($A4="","",$C4+$D4)</f>
        <v>978.848958333333</v>
      </c>
      <c r="F4" s="19" t="n">
        <v>0.3</v>
      </c>
      <c r="G4" s="19" t="n">
        <v>0.03</v>
      </c>
      <c r="H4" s="19" t="n">
        <v>0.25</v>
      </c>
      <c r="I4" s="20" t="n">
        <f aca="false">IF($A4="","",IF(1-$F4-$G4-$H4&lt;=0,"revise os %",$E4/(1-$F4-$G4-$H4)))</f>
        <v>2330.59275793651</v>
      </c>
      <c r="J4" s="10" t="n">
        <v>1800</v>
      </c>
      <c r="K4" s="21" t="n">
        <f aca="false">IF($J4="","",IF($J4=0,0,($J4*(1-$F4-$G4)-$E4)/$J4))</f>
        <v>0.126195023148148</v>
      </c>
      <c r="L4" s="16" t="n">
        <f aca="false">IF($J4="","",$J4-$I4)</f>
        <v>-530.592757936508</v>
      </c>
    </row>
    <row r="5" customFormat="false" ht="15" hidden="false" customHeight="false" outlineLevel="0" collapsed="false">
      <c r="A5" s="9" t="s">
        <v>43</v>
      </c>
      <c r="B5" s="9" t="n">
        <v>60</v>
      </c>
      <c r="C5" s="16" t="n">
        <f aca="false">IF($A5="","",SUMIFS(Insumos!$E$4:$E$203,Insumos!$A$4:$A$203,$A5))</f>
        <v>461</v>
      </c>
      <c r="D5" s="16" t="n">
        <f aca="false">IF($A5="","",$B5/60*'Custos Fixos'!$B$24)</f>
        <v>76.61875</v>
      </c>
      <c r="E5" s="16" t="n">
        <f aca="false">IF($A5="","",$C5+$D5)</f>
        <v>537.61875</v>
      </c>
      <c r="F5" s="19" t="n">
        <v>0.3</v>
      </c>
      <c r="G5" s="19" t="n">
        <v>0.03</v>
      </c>
      <c r="H5" s="19" t="n">
        <v>0.25</v>
      </c>
      <c r="I5" s="20" t="n">
        <f aca="false">IF($A5="","",IF(1-$F5-$G5-$H5&lt;=0,"revise os %",$E5/(1-$F5-$G5-$H5)))</f>
        <v>1280.04464285714</v>
      </c>
      <c r="J5" s="10" t="n">
        <v>1500</v>
      </c>
      <c r="K5" s="21" t="n">
        <f aca="false">IF($J5="","",IF($J5=0,0,($J5*(1-$F5-$G5)-$E5)/$J5))</f>
        <v>0.3115875</v>
      </c>
      <c r="L5" s="16" t="n">
        <f aca="false">IF($J5="","",$J5-$I5)</f>
        <v>219.955357142857</v>
      </c>
    </row>
    <row r="6" customFormat="false" ht="15" hidden="false" customHeight="false" outlineLevel="0" collapsed="false">
      <c r="A6" s="9" t="s">
        <v>47</v>
      </c>
      <c r="B6" s="9" t="n">
        <v>60</v>
      </c>
      <c r="C6" s="16" t="n">
        <f aca="false">IF($A6="","",SUMIFS(Insumos!$E$4:$E$203,Insumos!$A$4:$A$203,$A6))</f>
        <v>40</v>
      </c>
      <c r="D6" s="16" t="n">
        <f aca="false">IF($A6="","",$B6/60*'Custos Fixos'!$B$24)</f>
        <v>76.61875</v>
      </c>
      <c r="E6" s="16" t="n">
        <f aca="false">IF($A6="","",$C6+$D6)</f>
        <v>116.61875</v>
      </c>
      <c r="F6" s="19" t="n">
        <v>0.2</v>
      </c>
      <c r="G6" s="19" t="n">
        <v>0.03</v>
      </c>
      <c r="H6" s="19" t="n">
        <v>0.3</v>
      </c>
      <c r="I6" s="20" t="n">
        <f aca="false">IF($A6="","",IF(1-$F6-$G6-$H6&lt;=0,"revise os %",$E6/(1-$F6-$G6-$H6)))</f>
        <v>248.125</v>
      </c>
      <c r="J6" s="10" t="n">
        <v>180</v>
      </c>
      <c r="K6" s="21" t="n">
        <f aca="false">IF($J6="","",IF($J6=0,0,($J6*(1-$F6-$G6)-$E6)/$J6))</f>
        <v>0.122118055555556</v>
      </c>
      <c r="L6" s="16" t="n">
        <f aca="false">IF($J6="","",$J6-$I6)</f>
        <v>-68.125</v>
      </c>
    </row>
    <row r="7" customFormat="false" ht="15" hidden="false" customHeight="false" outlineLevel="0" collapsed="false">
      <c r="A7" s="9" t="s">
        <v>50</v>
      </c>
      <c r="B7" s="9" t="n">
        <v>45</v>
      </c>
      <c r="C7" s="16" t="n">
        <f aca="false">IF($A7="","",SUMIFS(Insumos!$E$4:$E$203,Insumos!$A$4:$A$203,$A7))</f>
        <v>55</v>
      </c>
      <c r="D7" s="16" t="n">
        <f aca="false">IF($A7="","",$B7/60*'Custos Fixos'!$B$24)</f>
        <v>57.4640625</v>
      </c>
      <c r="E7" s="16" t="n">
        <f aca="false">IF($A7="","",$C7+$D7)</f>
        <v>112.4640625</v>
      </c>
      <c r="F7" s="19" t="n">
        <v>0.2</v>
      </c>
      <c r="G7" s="19" t="n">
        <v>0.03</v>
      </c>
      <c r="H7" s="19" t="n">
        <v>0.3</v>
      </c>
      <c r="I7" s="20" t="n">
        <f aca="false">IF($A7="","",IF(1-$F7-$G7-$H7&lt;=0,"revise os %",$E7/(1-$F7-$G7-$H7)))</f>
        <v>239.285239361702</v>
      </c>
      <c r="J7" s="10" t="n">
        <v>350</v>
      </c>
      <c r="K7" s="21" t="n">
        <f aca="false">IF($J7="","",IF($J7=0,0,($J7*(1-$F7-$G7)-$E7)/$J7))</f>
        <v>0.448674107142857</v>
      </c>
      <c r="L7" s="16" t="n">
        <f aca="false">IF($J7="","",$J7-$I7)</f>
        <v>110.714760638298</v>
      </c>
    </row>
    <row r="8" customFormat="false" ht="15" hidden="false" customHeight="false" outlineLevel="0" collapsed="false">
      <c r="A8" s="17"/>
      <c r="B8" s="17"/>
      <c r="C8" s="16" t="str">
        <f aca="false">IF($A8="","",SUMIFS(Insumos!$E$4:$E$203,Insumos!$A$4:$A$203,$A8))</f>
        <v/>
      </c>
      <c r="D8" s="16" t="str">
        <f aca="false">IF($A8="","",$B8/60*'Custos Fixos'!$B$24)</f>
        <v/>
      </c>
      <c r="E8" s="16" t="str">
        <f aca="false">IF($A8="","",$C8+$D8)</f>
        <v/>
      </c>
      <c r="F8" s="22"/>
      <c r="G8" s="22"/>
      <c r="H8" s="22"/>
      <c r="I8" s="20" t="str">
        <f aca="false">IF($A8="","",IF(1-$F8-$G8-$H8&lt;=0,"revise os %",$E8/(1-$F8-$G8-$H8)))</f>
        <v/>
      </c>
      <c r="J8" s="18"/>
      <c r="K8" s="21" t="str">
        <f aca="false">IF($J8="","",IF($J8=0,0,($J8*(1-$F8-$G8)-$E8)/$J8))</f>
        <v/>
      </c>
      <c r="L8" s="16" t="str">
        <f aca="false">IF($J8="","",$J8-$I8)</f>
        <v/>
      </c>
    </row>
    <row r="9" customFormat="false" ht="15" hidden="false" customHeight="false" outlineLevel="0" collapsed="false">
      <c r="A9" s="17"/>
      <c r="B9" s="17"/>
      <c r="C9" s="16" t="str">
        <f aca="false">IF($A9="","",SUMIFS(Insumos!$E$4:$E$203,Insumos!$A$4:$A$203,$A9))</f>
        <v/>
      </c>
      <c r="D9" s="16" t="str">
        <f aca="false">IF($A9="","",$B9/60*'Custos Fixos'!$B$24)</f>
        <v/>
      </c>
      <c r="E9" s="16" t="str">
        <f aca="false">IF($A9="","",$C9+$D9)</f>
        <v/>
      </c>
      <c r="F9" s="22"/>
      <c r="G9" s="22"/>
      <c r="H9" s="22"/>
      <c r="I9" s="20" t="str">
        <f aca="false">IF($A9="","",IF(1-$F9-$G9-$H9&lt;=0,"revise os %",$E9/(1-$F9-$G9-$H9)))</f>
        <v/>
      </c>
      <c r="J9" s="18"/>
      <c r="K9" s="21" t="str">
        <f aca="false">IF($J9="","",IF($J9=0,0,($J9*(1-$F9-$G9)-$E9)/$J9))</f>
        <v/>
      </c>
      <c r="L9" s="16" t="str">
        <f aca="false">IF($J9="","",$J9-$I9)</f>
        <v/>
      </c>
    </row>
    <row r="10" customFormat="false" ht="15" hidden="false" customHeight="false" outlineLevel="0" collapsed="false">
      <c r="A10" s="17"/>
      <c r="B10" s="17"/>
      <c r="C10" s="16" t="str">
        <f aca="false">IF($A10="","",SUMIFS(Insumos!$E$4:$E$203,Insumos!$A$4:$A$203,$A10))</f>
        <v/>
      </c>
      <c r="D10" s="16" t="str">
        <f aca="false">IF($A10="","",$B10/60*'Custos Fixos'!$B$24)</f>
        <v/>
      </c>
      <c r="E10" s="16" t="str">
        <f aca="false">IF($A10="","",$C10+$D10)</f>
        <v/>
      </c>
      <c r="F10" s="22"/>
      <c r="G10" s="22"/>
      <c r="H10" s="22"/>
      <c r="I10" s="20" t="str">
        <f aca="false">IF($A10="","",IF(1-$F10-$G10-$H10&lt;=0,"revise os %",$E10/(1-$F10-$G10-$H10)))</f>
        <v/>
      </c>
      <c r="J10" s="18"/>
      <c r="K10" s="21" t="str">
        <f aca="false">IF($J10="","",IF($J10=0,0,($J10*(1-$F10-$G10)-$E10)/$J10))</f>
        <v/>
      </c>
      <c r="L10" s="16" t="str">
        <f aca="false">IF($J10="","",$J10-$I10)</f>
        <v/>
      </c>
    </row>
    <row r="11" customFormat="false" ht="15" hidden="false" customHeight="false" outlineLevel="0" collapsed="false">
      <c r="A11" s="17"/>
      <c r="B11" s="17"/>
      <c r="C11" s="16" t="str">
        <f aca="false">IF($A11="","",SUMIFS(Insumos!$E$4:$E$203,Insumos!$A$4:$A$203,$A11))</f>
        <v/>
      </c>
      <c r="D11" s="16" t="str">
        <f aca="false">IF($A11="","",$B11/60*'Custos Fixos'!$B$24)</f>
        <v/>
      </c>
      <c r="E11" s="16" t="str">
        <f aca="false">IF($A11="","",$C11+$D11)</f>
        <v/>
      </c>
      <c r="F11" s="22"/>
      <c r="G11" s="22"/>
      <c r="H11" s="22"/>
      <c r="I11" s="20" t="str">
        <f aca="false">IF($A11="","",IF(1-$F11-$G11-$H11&lt;=0,"revise os %",$E11/(1-$F11-$G11-$H11)))</f>
        <v/>
      </c>
      <c r="J11" s="18"/>
      <c r="K11" s="21" t="str">
        <f aca="false">IF($J11="","",IF($J11=0,0,($J11*(1-$F11-$G11)-$E11)/$J11))</f>
        <v/>
      </c>
      <c r="L11" s="16" t="str">
        <f aca="false">IF($J11="","",$J11-$I11)</f>
        <v/>
      </c>
    </row>
    <row r="12" customFormat="false" ht="15" hidden="false" customHeight="false" outlineLevel="0" collapsed="false">
      <c r="A12" s="17"/>
      <c r="B12" s="17"/>
      <c r="C12" s="16" t="str">
        <f aca="false">IF($A12="","",SUMIFS(Insumos!$E$4:$E$203,Insumos!$A$4:$A$203,$A12))</f>
        <v/>
      </c>
      <c r="D12" s="16" t="str">
        <f aca="false">IF($A12="","",$B12/60*'Custos Fixos'!$B$24)</f>
        <v/>
      </c>
      <c r="E12" s="16" t="str">
        <f aca="false">IF($A12="","",$C12+$D12)</f>
        <v/>
      </c>
      <c r="F12" s="22"/>
      <c r="G12" s="22"/>
      <c r="H12" s="22"/>
      <c r="I12" s="20" t="str">
        <f aca="false">IF($A12="","",IF(1-$F12-$G12-$H12&lt;=0,"revise os %",$E12/(1-$F12-$G12-$H12)))</f>
        <v/>
      </c>
      <c r="J12" s="18"/>
      <c r="K12" s="21" t="str">
        <f aca="false">IF($J12="","",IF($J12=0,0,($J12*(1-$F12-$G12)-$E12)/$J12))</f>
        <v/>
      </c>
      <c r="L12" s="16" t="str">
        <f aca="false">IF($J12="","",$J12-$I12)</f>
        <v/>
      </c>
    </row>
    <row r="13" customFormat="false" ht="15" hidden="false" customHeight="false" outlineLevel="0" collapsed="false">
      <c r="A13" s="17"/>
      <c r="B13" s="17"/>
      <c r="C13" s="16" t="str">
        <f aca="false">IF($A13="","",SUMIFS(Insumos!$E$4:$E$203,Insumos!$A$4:$A$203,$A13))</f>
        <v/>
      </c>
      <c r="D13" s="16" t="str">
        <f aca="false">IF($A13="","",$B13/60*'Custos Fixos'!$B$24)</f>
        <v/>
      </c>
      <c r="E13" s="16" t="str">
        <f aca="false">IF($A13="","",$C13+$D13)</f>
        <v/>
      </c>
      <c r="F13" s="22"/>
      <c r="G13" s="22"/>
      <c r="H13" s="22"/>
      <c r="I13" s="20" t="str">
        <f aca="false">IF($A13="","",IF(1-$F13-$G13-$H13&lt;=0,"revise os %",$E13/(1-$F13-$G13-$H13)))</f>
        <v/>
      </c>
      <c r="J13" s="18"/>
      <c r="K13" s="21" t="str">
        <f aca="false">IF($J13="","",IF($J13=0,0,($J13*(1-$F13-$G13)-$E13)/$J13))</f>
        <v/>
      </c>
      <c r="L13" s="16" t="str">
        <f aca="false">IF($J13="","",$J13-$I13)</f>
        <v/>
      </c>
    </row>
    <row r="14" customFormat="false" ht="15" hidden="false" customHeight="false" outlineLevel="0" collapsed="false">
      <c r="A14" s="17"/>
      <c r="B14" s="17"/>
      <c r="C14" s="16" t="str">
        <f aca="false">IF($A14="","",SUMIFS(Insumos!$E$4:$E$203,Insumos!$A$4:$A$203,$A14))</f>
        <v/>
      </c>
      <c r="D14" s="16" t="str">
        <f aca="false">IF($A14="","",$B14/60*'Custos Fixos'!$B$24)</f>
        <v/>
      </c>
      <c r="E14" s="16" t="str">
        <f aca="false">IF($A14="","",$C14+$D14)</f>
        <v/>
      </c>
      <c r="F14" s="22"/>
      <c r="G14" s="22"/>
      <c r="H14" s="22"/>
      <c r="I14" s="20" t="str">
        <f aca="false">IF($A14="","",IF(1-$F14-$G14-$H14&lt;=0,"revise os %",$E14/(1-$F14-$G14-$H14)))</f>
        <v/>
      </c>
      <c r="J14" s="18"/>
      <c r="K14" s="21" t="str">
        <f aca="false">IF($J14="","",IF($J14=0,0,($J14*(1-$F14-$G14)-$E14)/$J14))</f>
        <v/>
      </c>
      <c r="L14" s="16" t="str">
        <f aca="false">IF($J14="","",$J14-$I14)</f>
        <v/>
      </c>
    </row>
    <row r="15" customFormat="false" ht="15" hidden="false" customHeight="false" outlineLevel="0" collapsed="false">
      <c r="A15" s="17"/>
      <c r="B15" s="17"/>
      <c r="C15" s="16" t="str">
        <f aca="false">IF($A15="","",SUMIFS(Insumos!$E$4:$E$203,Insumos!$A$4:$A$203,$A15))</f>
        <v/>
      </c>
      <c r="D15" s="16" t="str">
        <f aca="false">IF($A15="","",$B15/60*'Custos Fixos'!$B$24)</f>
        <v/>
      </c>
      <c r="E15" s="16" t="str">
        <f aca="false">IF($A15="","",$C15+$D15)</f>
        <v/>
      </c>
      <c r="F15" s="22"/>
      <c r="G15" s="22"/>
      <c r="H15" s="22"/>
      <c r="I15" s="20" t="str">
        <f aca="false">IF($A15="","",IF(1-$F15-$G15-$H15&lt;=0,"revise os %",$E15/(1-$F15-$G15-$H15)))</f>
        <v/>
      </c>
      <c r="J15" s="18"/>
      <c r="K15" s="21" t="str">
        <f aca="false">IF($J15="","",IF($J15=0,0,($J15*(1-$F15-$G15)-$E15)/$J15))</f>
        <v/>
      </c>
      <c r="L15" s="16" t="str">
        <f aca="false">IF($J15="","",$J15-$I15)</f>
        <v/>
      </c>
    </row>
    <row r="16" customFormat="false" ht="15" hidden="false" customHeight="false" outlineLevel="0" collapsed="false">
      <c r="A16" s="17"/>
      <c r="B16" s="17"/>
      <c r="C16" s="16" t="str">
        <f aca="false">IF($A16="","",SUMIFS(Insumos!$E$4:$E$203,Insumos!$A$4:$A$203,$A16))</f>
        <v/>
      </c>
      <c r="D16" s="16" t="str">
        <f aca="false">IF($A16="","",$B16/60*'Custos Fixos'!$B$24)</f>
        <v/>
      </c>
      <c r="E16" s="16" t="str">
        <f aca="false">IF($A16="","",$C16+$D16)</f>
        <v/>
      </c>
      <c r="F16" s="22"/>
      <c r="G16" s="22"/>
      <c r="H16" s="22"/>
      <c r="I16" s="20" t="str">
        <f aca="false">IF($A16="","",IF(1-$F16-$G16-$H16&lt;=0,"revise os %",$E16/(1-$F16-$G16-$H16)))</f>
        <v/>
      </c>
      <c r="J16" s="18"/>
      <c r="K16" s="21" t="str">
        <f aca="false">IF($J16="","",IF($J16=0,0,($J16*(1-$F16-$G16)-$E16)/$J16))</f>
        <v/>
      </c>
      <c r="L16" s="16" t="str">
        <f aca="false">IF($J16="","",$J16-$I16)</f>
        <v/>
      </c>
    </row>
    <row r="17" customFormat="false" ht="15" hidden="false" customHeight="false" outlineLevel="0" collapsed="false">
      <c r="A17" s="17"/>
      <c r="B17" s="17"/>
      <c r="C17" s="16" t="str">
        <f aca="false">IF($A17="","",SUMIFS(Insumos!$E$4:$E$203,Insumos!$A$4:$A$203,$A17))</f>
        <v/>
      </c>
      <c r="D17" s="16" t="str">
        <f aca="false">IF($A17="","",$B17/60*'Custos Fixos'!$B$24)</f>
        <v/>
      </c>
      <c r="E17" s="16" t="str">
        <f aca="false">IF($A17="","",$C17+$D17)</f>
        <v/>
      </c>
      <c r="F17" s="22"/>
      <c r="G17" s="22"/>
      <c r="H17" s="22"/>
      <c r="I17" s="20" t="str">
        <f aca="false">IF($A17="","",IF(1-$F17-$G17-$H17&lt;=0,"revise os %",$E17/(1-$F17-$G17-$H17)))</f>
        <v/>
      </c>
      <c r="J17" s="18"/>
      <c r="K17" s="21" t="str">
        <f aca="false">IF($J17="","",IF($J17=0,0,($J17*(1-$F17-$G17)-$E17)/$J17))</f>
        <v/>
      </c>
      <c r="L17" s="16" t="str">
        <f aca="false">IF($J17="","",$J17-$I17)</f>
        <v/>
      </c>
    </row>
    <row r="18" customFormat="false" ht="15" hidden="false" customHeight="false" outlineLevel="0" collapsed="false">
      <c r="A18" s="17"/>
      <c r="B18" s="17"/>
      <c r="C18" s="16" t="str">
        <f aca="false">IF($A18="","",SUMIFS(Insumos!$E$4:$E$203,Insumos!$A$4:$A$203,$A18))</f>
        <v/>
      </c>
      <c r="D18" s="16" t="str">
        <f aca="false">IF($A18="","",$B18/60*'Custos Fixos'!$B$24)</f>
        <v/>
      </c>
      <c r="E18" s="16" t="str">
        <f aca="false">IF($A18="","",$C18+$D18)</f>
        <v/>
      </c>
      <c r="F18" s="22"/>
      <c r="G18" s="22"/>
      <c r="H18" s="22"/>
      <c r="I18" s="20" t="str">
        <f aca="false">IF($A18="","",IF(1-$F18-$G18-$H18&lt;=0,"revise os %",$E18/(1-$F18-$G18-$H18)))</f>
        <v/>
      </c>
      <c r="J18" s="18"/>
      <c r="K18" s="21" t="str">
        <f aca="false">IF($J18="","",IF($J18=0,0,($J18*(1-$F18-$G18)-$E18)/$J18))</f>
        <v/>
      </c>
      <c r="L18" s="16" t="str">
        <f aca="false">IF($J18="","",$J18-$I18)</f>
        <v/>
      </c>
    </row>
    <row r="19" customFormat="false" ht="15" hidden="false" customHeight="false" outlineLevel="0" collapsed="false">
      <c r="A19" s="17"/>
      <c r="B19" s="17"/>
      <c r="C19" s="16" t="str">
        <f aca="false">IF($A19="","",SUMIFS(Insumos!$E$4:$E$203,Insumos!$A$4:$A$203,$A19))</f>
        <v/>
      </c>
      <c r="D19" s="16" t="str">
        <f aca="false">IF($A19="","",$B19/60*'Custos Fixos'!$B$24)</f>
        <v/>
      </c>
      <c r="E19" s="16" t="str">
        <f aca="false">IF($A19="","",$C19+$D19)</f>
        <v/>
      </c>
      <c r="F19" s="22"/>
      <c r="G19" s="22"/>
      <c r="H19" s="22"/>
      <c r="I19" s="20" t="str">
        <f aca="false">IF($A19="","",IF(1-$F19-$G19-$H19&lt;=0,"revise os %",$E19/(1-$F19-$G19-$H19)))</f>
        <v/>
      </c>
      <c r="J19" s="18"/>
      <c r="K19" s="21" t="str">
        <f aca="false">IF($J19="","",IF($J19=0,0,($J19*(1-$F19-$G19)-$E19)/$J19))</f>
        <v/>
      </c>
      <c r="L19" s="16" t="str">
        <f aca="false">IF($J19="","",$J19-$I19)</f>
        <v/>
      </c>
    </row>
    <row r="20" customFormat="false" ht="15" hidden="false" customHeight="false" outlineLevel="0" collapsed="false">
      <c r="A20" s="17"/>
      <c r="B20" s="17"/>
      <c r="C20" s="16" t="str">
        <f aca="false">IF($A20="","",SUMIFS(Insumos!$E$4:$E$203,Insumos!$A$4:$A$203,$A20))</f>
        <v/>
      </c>
      <c r="D20" s="16" t="str">
        <f aca="false">IF($A20="","",$B20/60*'Custos Fixos'!$B$24)</f>
        <v/>
      </c>
      <c r="E20" s="16" t="str">
        <f aca="false">IF($A20="","",$C20+$D20)</f>
        <v/>
      </c>
      <c r="F20" s="22"/>
      <c r="G20" s="22"/>
      <c r="H20" s="22"/>
      <c r="I20" s="20" t="str">
        <f aca="false">IF($A20="","",IF(1-$F20-$G20-$H20&lt;=0,"revise os %",$E20/(1-$F20-$G20-$H20)))</f>
        <v/>
      </c>
      <c r="J20" s="18"/>
      <c r="K20" s="21" t="str">
        <f aca="false">IF($J20="","",IF($J20=0,0,($J20*(1-$F20-$G20)-$E20)/$J20))</f>
        <v/>
      </c>
      <c r="L20" s="16" t="str">
        <f aca="false">IF($J20="","",$J20-$I20)</f>
        <v/>
      </c>
    </row>
    <row r="21" customFormat="false" ht="15" hidden="false" customHeight="false" outlineLevel="0" collapsed="false">
      <c r="A21" s="17"/>
      <c r="B21" s="17"/>
      <c r="C21" s="16" t="str">
        <f aca="false">IF($A21="","",SUMIFS(Insumos!$E$4:$E$203,Insumos!$A$4:$A$203,$A21))</f>
        <v/>
      </c>
      <c r="D21" s="16" t="str">
        <f aca="false">IF($A21="","",$B21/60*'Custos Fixos'!$B$24)</f>
        <v/>
      </c>
      <c r="E21" s="16" t="str">
        <f aca="false">IF($A21="","",$C21+$D21)</f>
        <v/>
      </c>
      <c r="F21" s="22"/>
      <c r="G21" s="22"/>
      <c r="H21" s="22"/>
      <c r="I21" s="20" t="str">
        <f aca="false">IF($A21="","",IF(1-$F21-$G21-$H21&lt;=0,"revise os %",$E21/(1-$F21-$G21-$H21)))</f>
        <v/>
      </c>
      <c r="J21" s="18"/>
      <c r="K21" s="21" t="str">
        <f aca="false">IF($J21="","",IF($J21=0,0,($J21*(1-$F21-$G21)-$E21)/$J21))</f>
        <v/>
      </c>
      <c r="L21" s="16" t="str">
        <f aca="false">IF($J21="","",$J21-$I21)</f>
        <v/>
      </c>
    </row>
    <row r="22" customFormat="false" ht="15" hidden="false" customHeight="false" outlineLevel="0" collapsed="false">
      <c r="A22" s="17"/>
      <c r="B22" s="17"/>
      <c r="C22" s="16" t="str">
        <f aca="false">IF($A22="","",SUMIFS(Insumos!$E$4:$E$203,Insumos!$A$4:$A$203,$A22))</f>
        <v/>
      </c>
      <c r="D22" s="16" t="str">
        <f aca="false">IF($A22="","",$B22/60*'Custos Fixos'!$B$24)</f>
        <v/>
      </c>
      <c r="E22" s="16" t="str">
        <f aca="false">IF($A22="","",$C22+$D22)</f>
        <v/>
      </c>
      <c r="F22" s="22"/>
      <c r="G22" s="22"/>
      <c r="H22" s="22"/>
      <c r="I22" s="20" t="str">
        <f aca="false">IF($A22="","",IF(1-$F22-$G22-$H22&lt;=0,"revise os %",$E22/(1-$F22-$G22-$H22)))</f>
        <v/>
      </c>
      <c r="J22" s="18"/>
      <c r="K22" s="21" t="str">
        <f aca="false">IF($J22="","",IF($J22=0,0,($J22*(1-$F22-$G22)-$E22)/$J22))</f>
        <v/>
      </c>
      <c r="L22" s="16" t="str">
        <f aca="false">IF($J22="","",$J22-$I22)</f>
        <v/>
      </c>
    </row>
    <row r="23" customFormat="false" ht="15" hidden="false" customHeight="false" outlineLevel="0" collapsed="false">
      <c r="A23" s="17"/>
      <c r="B23" s="17"/>
      <c r="C23" s="16" t="str">
        <f aca="false">IF($A23="","",SUMIFS(Insumos!$E$4:$E$203,Insumos!$A$4:$A$203,$A23))</f>
        <v/>
      </c>
      <c r="D23" s="16" t="str">
        <f aca="false">IF($A23="","",$B23/60*'Custos Fixos'!$B$24)</f>
        <v/>
      </c>
      <c r="E23" s="16" t="str">
        <f aca="false">IF($A23="","",$C23+$D23)</f>
        <v/>
      </c>
      <c r="F23" s="22"/>
      <c r="G23" s="22"/>
      <c r="H23" s="22"/>
      <c r="I23" s="20" t="str">
        <f aca="false">IF($A23="","",IF(1-$F23-$G23-$H23&lt;=0,"revise os %",$E23/(1-$F23-$G23-$H23)))</f>
        <v/>
      </c>
      <c r="J23" s="18"/>
      <c r="K23" s="21" t="str">
        <f aca="false">IF($J23="","",IF($J23=0,0,($J23*(1-$F23-$G23)-$E23)/$J23))</f>
        <v/>
      </c>
      <c r="L23" s="16" t="str">
        <f aca="false">IF($J23="","",$J23-$I23)</f>
        <v/>
      </c>
    </row>
  </sheetData>
  <mergeCells count="2">
    <mergeCell ref="A1:L1"/>
    <mergeCell ref="A2:L2"/>
  </mergeCells>
  <conditionalFormatting sqref="K4:K23">
    <cfRule type="cellIs" priority="2" operator="lessThan" aboveAverage="0" equalAverage="0" bottom="0" percent="0" rank="0" text="" dxfId="0">
      <formula>0</formula>
    </cfRule>
  </conditionalFormatting>
  <conditionalFormatting sqref="L4:L23"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E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4"/>
    <col collapsed="false" customWidth="true" hidden="false" outlineLevel="0" max="3" min="3" style="0" width="22"/>
    <col collapsed="false" customWidth="true" hidden="false" outlineLevel="0" max="4" min="4" style="0" width="24"/>
    <col collapsed="false" customWidth="true" hidden="false" outlineLevel="0" max="5" min="5" style="0" width="4"/>
  </cols>
  <sheetData>
    <row r="1" customFormat="false" ht="27.75" hidden="false" customHeight="true" outlineLevel="0" collapsed="false">
      <c r="A1" s="1" t="s">
        <v>65</v>
      </c>
      <c r="B1" s="1"/>
      <c r="C1" s="1"/>
      <c r="D1" s="1"/>
      <c r="E1" s="1"/>
    </row>
    <row r="2" customFormat="false" ht="15.75" hidden="false" customHeight="true" outlineLevel="0" collapsed="false">
      <c r="A2" s="2" t="s">
        <v>66</v>
      </c>
      <c r="B2" s="2"/>
      <c r="C2" s="2"/>
      <c r="D2" s="2"/>
      <c r="E2" s="2"/>
    </row>
    <row r="3" customFormat="false" ht="27.75" hidden="false" customHeight="true" outlineLevel="0" collapsed="false">
      <c r="A3" s="8" t="s">
        <v>35</v>
      </c>
      <c r="B3" s="8" t="s">
        <v>62</v>
      </c>
      <c r="C3" s="8" t="s">
        <v>67</v>
      </c>
      <c r="D3" s="8" t="s">
        <v>68</v>
      </c>
      <c r="E3" s="8"/>
    </row>
    <row r="4" customFormat="false" ht="15" hidden="false" customHeight="false" outlineLevel="0" collapsed="false">
      <c r="A4" s="17" t="str">
        <f aca="false">IF(Procedimentos!$A$4="","",Procedimentos!$A$4)</f>
        <v>Toxina botulínica — full face</v>
      </c>
      <c r="B4" s="23" t="n">
        <f aca="false">IF($A4="","",Procedimentos!$J$4)</f>
        <v>1800</v>
      </c>
      <c r="C4" s="23" t="n">
        <f aca="false">IF($A4="","",IF(Procedimentos!$J$4="",0,Procedimentos!$J$4*(1-Procedimentos!$F$4-Procedimentos!$G$4)-Procedimentos!$C$4))</f>
        <v>291</v>
      </c>
      <c r="D4" s="24" t="n">
        <f aca="false">IF($A4="","",IF($C4&lt;=0,"—",ROUNDUP('Custos Fixos'!$B$21/$C4,0)))</f>
        <v>43</v>
      </c>
    </row>
    <row r="5" customFormat="false" ht="15" hidden="false" customHeight="false" outlineLevel="0" collapsed="false">
      <c r="A5" s="17" t="str">
        <f aca="false">IF(Procedimentos!$A$5="","",Procedimentos!$A$5)</f>
        <v>Preenchimento labial</v>
      </c>
      <c r="B5" s="23" t="n">
        <f aca="false">IF($A5="","",Procedimentos!$J$5)</f>
        <v>1500</v>
      </c>
      <c r="C5" s="23" t="n">
        <f aca="false">IF($A5="","",IF(Procedimentos!$J$5="",0,Procedimentos!$J$5*(1-Procedimentos!$F$5-Procedimentos!$G$5)-Procedimentos!$C$5))</f>
        <v>544</v>
      </c>
      <c r="D5" s="24" t="n">
        <f aca="false">IF($A5="","",IF($C5&lt;=0,"—",ROUNDUP('Custos Fixos'!$B$21/$C5,0)))</f>
        <v>23</v>
      </c>
    </row>
    <row r="6" customFormat="false" ht="15" hidden="false" customHeight="false" outlineLevel="0" collapsed="false">
      <c r="A6" s="17" t="str">
        <f aca="false">IF(Procedimentos!$A$6="","",Procedimentos!$A$6)</f>
        <v>Limpeza de pele profunda</v>
      </c>
      <c r="B6" s="23" t="n">
        <f aca="false">IF($A6="","",Procedimentos!$J$6)</f>
        <v>180</v>
      </c>
      <c r="C6" s="23" t="n">
        <f aca="false">IF($A6="","",IF(Procedimentos!$J$6="",0,Procedimentos!$J$6*(1-Procedimentos!$F$6-Procedimentos!$G$6)-Procedimentos!$C$6))</f>
        <v>98.6</v>
      </c>
      <c r="D6" s="24" t="n">
        <f aca="false">IF($A6="","",IF($C6&lt;=0,"—",ROUNDUP('Custos Fixos'!$B$21/$C6,0)))</f>
        <v>125</v>
      </c>
    </row>
    <row r="7" customFormat="false" ht="15" hidden="false" customHeight="false" outlineLevel="0" collapsed="false">
      <c r="A7" s="17" t="str">
        <f aca="false">IF(Procedimentos!$A$7="","",Procedimentos!$A$7)</f>
        <v>Peeling químico</v>
      </c>
      <c r="B7" s="23" t="n">
        <f aca="false">IF($A7="","",Procedimentos!$J$7)</f>
        <v>350</v>
      </c>
      <c r="C7" s="23" t="n">
        <f aca="false">IF($A7="","",IF(Procedimentos!$J$7="",0,Procedimentos!$J$7*(1-Procedimentos!$F$7-Procedimentos!$G$7)-Procedimentos!$C$7))</f>
        <v>214.5</v>
      </c>
      <c r="D7" s="24" t="n">
        <f aca="false">IF($A7="","",IF($C7&lt;=0,"—",ROUNDUP('Custos Fixos'!$B$21/$C7,0)))</f>
        <v>58</v>
      </c>
    </row>
    <row r="8" customFormat="false" ht="15" hidden="false" customHeight="false" outlineLevel="0" collapsed="false">
      <c r="A8" s="17" t="str">
        <f aca="false">IF(Procedimentos!$A$8="","",Procedimentos!$A$8)</f>
        <v/>
      </c>
      <c r="B8" s="23" t="str">
        <f aca="false">IF($A8="","",Procedimentos!$J$8)</f>
        <v/>
      </c>
      <c r="C8" s="23" t="str">
        <f aca="false">IF($A8="","",IF(Procedimentos!$J$8="",0,Procedimentos!$J$8*(1-Procedimentos!$F$8-Procedimentos!$G$8)-Procedimentos!$C$8))</f>
        <v/>
      </c>
      <c r="D8" s="24" t="str">
        <f aca="false">IF($A8="","",IF($C8&lt;=0,"—",ROUNDUP('Custos Fixos'!$B$21/$C8,0)))</f>
        <v/>
      </c>
    </row>
    <row r="9" customFormat="false" ht="15" hidden="false" customHeight="false" outlineLevel="0" collapsed="false">
      <c r="A9" s="17" t="str">
        <f aca="false">IF(Procedimentos!$A$9="","",Procedimentos!$A$9)</f>
        <v/>
      </c>
      <c r="B9" s="23" t="str">
        <f aca="false">IF($A9="","",Procedimentos!$J$9)</f>
        <v/>
      </c>
      <c r="C9" s="23" t="str">
        <f aca="false">IF($A9="","",IF(Procedimentos!$J$9="",0,Procedimentos!$J$9*(1-Procedimentos!$F$9-Procedimentos!$G$9)-Procedimentos!$C$9))</f>
        <v/>
      </c>
      <c r="D9" s="24" t="str">
        <f aca="false">IF($A9="","",IF($C9&lt;=0,"—",ROUNDUP('Custos Fixos'!$B$21/$C9,0)))</f>
        <v/>
      </c>
    </row>
    <row r="10" customFormat="false" ht="15" hidden="false" customHeight="false" outlineLevel="0" collapsed="false">
      <c r="A10" s="17" t="str">
        <f aca="false">IF(Procedimentos!$A$10="","",Procedimentos!$A$10)</f>
        <v/>
      </c>
      <c r="B10" s="23" t="str">
        <f aca="false">IF($A10="","",Procedimentos!$J$10)</f>
        <v/>
      </c>
      <c r="C10" s="23" t="str">
        <f aca="false">IF($A10="","",IF(Procedimentos!$J$10="",0,Procedimentos!$J$10*(1-Procedimentos!$F$10-Procedimentos!$G$10)-Procedimentos!$C$10))</f>
        <v/>
      </c>
      <c r="D10" s="24" t="str">
        <f aca="false">IF($A10="","",IF($C10&lt;=0,"—",ROUNDUP('Custos Fixos'!$B$21/$C10,0)))</f>
        <v/>
      </c>
    </row>
    <row r="11" customFormat="false" ht="15" hidden="false" customHeight="false" outlineLevel="0" collapsed="false">
      <c r="A11" s="17" t="str">
        <f aca="false">IF(Procedimentos!$A$11="","",Procedimentos!$A$11)</f>
        <v/>
      </c>
      <c r="B11" s="23" t="str">
        <f aca="false">IF($A11="","",Procedimentos!$J$11)</f>
        <v/>
      </c>
      <c r="C11" s="23" t="str">
        <f aca="false">IF($A11="","",IF(Procedimentos!$J$11="",0,Procedimentos!$J$11*(1-Procedimentos!$F$11-Procedimentos!$G$11)-Procedimentos!$C$11))</f>
        <v/>
      </c>
      <c r="D11" s="24" t="str">
        <f aca="false">IF($A11="","",IF($C11&lt;=0,"—",ROUNDUP('Custos Fixos'!$B$21/$C11,0)))</f>
        <v/>
      </c>
    </row>
    <row r="12" customFormat="false" ht="15" hidden="false" customHeight="false" outlineLevel="0" collapsed="false">
      <c r="A12" s="17" t="str">
        <f aca="false">IF(Procedimentos!$A$12="","",Procedimentos!$A$12)</f>
        <v/>
      </c>
      <c r="B12" s="23" t="str">
        <f aca="false">IF($A12="","",Procedimentos!$J$12)</f>
        <v/>
      </c>
      <c r="C12" s="23" t="str">
        <f aca="false">IF($A12="","",IF(Procedimentos!$J$12="",0,Procedimentos!$J$12*(1-Procedimentos!$F$12-Procedimentos!$G$12)-Procedimentos!$C$12))</f>
        <v/>
      </c>
      <c r="D12" s="24" t="str">
        <f aca="false">IF($A12="","",IF($C12&lt;=0,"—",ROUNDUP('Custos Fixos'!$B$21/$C12,0)))</f>
        <v/>
      </c>
    </row>
    <row r="13" customFormat="false" ht="15" hidden="false" customHeight="false" outlineLevel="0" collapsed="false">
      <c r="A13" s="17" t="str">
        <f aca="false">IF(Procedimentos!$A$13="","",Procedimentos!$A$13)</f>
        <v/>
      </c>
      <c r="B13" s="23" t="str">
        <f aca="false">IF($A13="","",Procedimentos!$J$13)</f>
        <v/>
      </c>
      <c r="C13" s="23" t="str">
        <f aca="false">IF($A13="","",IF(Procedimentos!$J$13="",0,Procedimentos!$J$13*(1-Procedimentos!$F$13-Procedimentos!$G$13)-Procedimentos!$C$13))</f>
        <v/>
      </c>
      <c r="D13" s="24" t="str">
        <f aca="false">IF($A13="","",IF($C13&lt;=0,"—",ROUNDUP('Custos Fixos'!$B$21/$C13,0)))</f>
        <v/>
      </c>
    </row>
    <row r="14" customFormat="false" ht="15" hidden="false" customHeight="false" outlineLevel="0" collapsed="false">
      <c r="A14" s="17" t="str">
        <f aca="false">IF(Procedimentos!$A$14="","",Procedimentos!$A$14)</f>
        <v/>
      </c>
      <c r="B14" s="23" t="str">
        <f aca="false">IF($A14="","",Procedimentos!$J$14)</f>
        <v/>
      </c>
      <c r="C14" s="23" t="str">
        <f aca="false">IF($A14="","",IF(Procedimentos!$J$14="",0,Procedimentos!$J$14*(1-Procedimentos!$F$14-Procedimentos!$G$14)-Procedimentos!$C$14))</f>
        <v/>
      </c>
      <c r="D14" s="24" t="str">
        <f aca="false">IF($A14="","",IF($C14&lt;=0,"—",ROUNDUP('Custos Fixos'!$B$21/$C14,0)))</f>
        <v/>
      </c>
    </row>
    <row r="15" customFormat="false" ht="15" hidden="false" customHeight="false" outlineLevel="0" collapsed="false">
      <c r="A15" s="17" t="str">
        <f aca="false">IF(Procedimentos!$A$15="","",Procedimentos!$A$15)</f>
        <v/>
      </c>
      <c r="B15" s="23" t="str">
        <f aca="false">IF($A15="","",Procedimentos!$J$15)</f>
        <v/>
      </c>
      <c r="C15" s="23" t="str">
        <f aca="false">IF($A15="","",IF(Procedimentos!$J$15="",0,Procedimentos!$J$15*(1-Procedimentos!$F$15-Procedimentos!$G$15)-Procedimentos!$C$15))</f>
        <v/>
      </c>
      <c r="D15" s="24" t="str">
        <f aca="false">IF($A15="","",IF($C15&lt;=0,"—",ROUNDUP('Custos Fixos'!$B$21/$C15,0)))</f>
        <v/>
      </c>
    </row>
    <row r="16" customFormat="false" ht="15" hidden="false" customHeight="false" outlineLevel="0" collapsed="false">
      <c r="A16" s="17" t="str">
        <f aca="false">IF(Procedimentos!$A$16="","",Procedimentos!$A$16)</f>
        <v/>
      </c>
      <c r="B16" s="23" t="str">
        <f aca="false">IF($A16="","",Procedimentos!$J$16)</f>
        <v/>
      </c>
      <c r="C16" s="23" t="str">
        <f aca="false">IF($A16="","",IF(Procedimentos!$J$16="",0,Procedimentos!$J$16*(1-Procedimentos!$F$16-Procedimentos!$G$16)-Procedimentos!$C$16))</f>
        <v/>
      </c>
      <c r="D16" s="24" t="str">
        <f aca="false">IF($A16="","",IF($C16&lt;=0,"—",ROUNDUP('Custos Fixos'!$B$21/$C16,0)))</f>
        <v/>
      </c>
    </row>
    <row r="17" customFormat="false" ht="15" hidden="false" customHeight="false" outlineLevel="0" collapsed="false">
      <c r="A17" s="17" t="str">
        <f aca="false">IF(Procedimentos!$A$17="","",Procedimentos!$A$17)</f>
        <v/>
      </c>
      <c r="B17" s="23" t="str">
        <f aca="false">IF($A17="","",Procedimentos!$J$17)</f>
        <v/>
      </c>
      <c r="C17" s="23" t="str">
        <f aca="false">IF($A17="","",IF(Procedimentos!$J$17="",0,Procedimentos!$J$17*(1-Procedimentos!$F$17-Procedimentos!$G$17)-Procedimentos!$C$17))</f>
        <v/>
      </c>
      <c r="D17" s="24" t="str">
        <f aca="false">IF($A17="","",IF($C17&lt;=0,"—",ROUNDUP('Custos Fixos'!$B$21/$C17,0)))</f>
        <v/>
      </c>
    </row>
    <row r="18" customFormat="false" ht="15" hidden="false" customHeight="false" outlineLevel="0" collapsed="false">
      <c r="A18" s="17" t="str">
        <f aca="false">IF(Procedimentos!$A$18="","",Procedimentos!$A$18)</f>
        <v/>
      </c>
      <c r="B18" s="23" t="str">
        <f aca="false">IF($A18="","",Procedimentos!$J$18)</f>
        <v/>
      </c>
      <c r="C18" s="23" t="str">
        <f aca="false">IF($A18="","",IF(Procedimentos!$J$18="",0,Procedimentos!$J$18*(1-Procedimentos!$F$18-Procedimentos!$G$18)-Procedimentos!$C$18))</f>
        <v/>
      </c>
      <c r="D18" s="24" t="str">
        <f aca="false">IF($A18="","",IF($C18&lt;=0,"—",ROUNDUP('Custos Fixos'!$B$21/$C18,0)))</f>
        <v/>
      </c>
    </row>
    <row r="19" customFormat="false" ht="15" hidden="false" customHeight="false" outlineLevel="0" collapsed="false">
      <c r="A19" s="17" t="str">
        <f aca="false">IF(Procedimentos!$A$19="","",Procedimentos!$A$19)</f>
        <v/>
      </c>
      <c r="B19" s="23" t="str">
        <f aca="false">IF($A19="","",Procedimentos!$J$19)</f>
        <v/>
      </c>
      <c r="C19" s="23" t="str">
        <f aca="false">IF($A19="","",IF(Procedimentos!$J$19="",0,Procedimentos!$J$19*(1-Procedimentos!$F$19-Procedimentos!$G$19)-Procedimentos!$C$19))</f>
        <v/>
      </c>
      <c r="D19" s="24" t="str">
        <f aca="false">IF($A19="","",IF($C19&lt;=0,"—",ROUNDUP('Custos Fixos'!$B$21/$C19,0)))</f>
        <v/>
      </c>
    </row>
    <row r="20" customFormat="false" ht="15" hidden="false" customHeight="false" outlineLevel="0" collapsed="false">
      <c r="A20" s="17" t="str">
        <f aca="false">IF(Procedimentos!$A$20="","",Procedimentos!$A$20)</f>
        <v/>
      </c>
      <c r="B20" s="23" t="str">
        <f aca="false">IF($A20="","",Procedimentos!$J$20)</f>
        <v/>
      </c>
      <c r="C20" s="23" t="str">
        <f aca="false">IF($A20="","",IF(Procedimentos!$J$20="",0,Procedimentos!$J$20*(1-Procedimentos!$F$20-Procedimentos!$G$20)-Procedimentos!$C$20))</f>
        <v/>
      </c>
      <c r="D20" s="24" t="str">
        <f aca="false">IF($A20="","",IF($C20&lt;=0,"—",ROUNDUP('Custos Fixos'!$B$21/$C20,0)))</f>
        <v/>
      </c>
    </row>
    <row r="21" customFormat="false" ht="15" hidden="false" customHeight="false" outlineLevel="0" collapsed="false">
      <c r="A21" s="17" t="str">
        <f aca="false">IF(Procedimentos!$A$21="","",Procedimentos!$A$21)</f>
        <v/>
      </c>
      <c r="B21" s="23" t="str">
        <f aca="false">IF($A21="","",Procedimentos!$J$21)</f>
        <v/>
      </c>
      <c r="C21" s="23" t="str">
        <f aca="false">IF($A21="","",IF(Procedimentos!$J$21="",0,Procedimentos!$J$21*(1-Procedimentos!$F$21-Procedimentos!$G$21)-Procedimentos!$C$21))</f>
        <v/>
      </c>
      <c r="D21" s="24" t="str">
        <f aca="false">IF($A21="","",IF($C21&lt;=0,"—",ROUNDUP('Custos Fixos'!$B$21/$C21,0)))</f>
        <v/>
      </c>
    </row>
    <row r="22" customFormat="false" ht="15" hidden="false" customHeight="false" outlineLevel="0" collapsed="false">
      <c r="A22" s="17" t="str">
        <f aca="false">IF(Procedimentos!$A$22="","",Procedimentos!$A$22)</f>
        <v/>
      </c>
      <c r="B22" s="23" t="str">
        <f aca="false">IF($A22="","",Procedimentos!$J$22)</f>
        <v/>
      </c>
      <c r="C22" s="23" t="str">
        <f aca="false">IF($A22="","",IF(Procedimentos!$J$22="",0,Procedimentos!$J$22*(1-Procedimentos!$F$22-Procedimentos!$G$22)-Procedimentos!$C$22))</f>
        <v/>
      </c>
      <c r="D22" s="24" t="str">
        <f aca="false">IF($A22="","",IF($C22&lt;=0,"—",ROUNDUP('Custos Fixos'!$B$21/$C22,0)))</f>
        <v/>
      </c>
    </row>
    <row r="23" customFormat="false" ht="15" hidden="false" customHeight="false" outlineLevel="0" collapsed="false">
      <c r="A23" s="17" t="str">
        <f aca="false">IF(Procedimentos!$A$23="","",Procedimentos!$A$23)</f>
        <v/>
      </c>
      <c r="B23" s="23" t="str">
        <f aca="false">IF($A23="","",Procedimentos!$J$23)</f>
        <v/>
      </c>
      <c r="C23" s="23" t="str">
        <f aca="false">IF($A23="","",IF(Procedimentos!$J$23="",0,Procedimentos!$J$23*(1-Procedimentos!$F$23-Procedimentos!$G$23)-Procedimentos!$C$23))</f>
        <v/>
      </c>
      <c r="D23" s="24" t="str">
        <f aca="false">IF($A23="","",IF($C23&lt;=0,"—",ROUNDUP('Custos Fixos'!$B$21/$C23,0)))</f>
        <v/>
      </c>
    </row>
    <row r="26" customFormat="false" ht="15" hidden="false" customHeight="false" outlineLevel="0" collapsed="false">
      <c r="A26" s="25" t="s">
        <v>69</v>
      </c>
    </row>
    <row r="28" customFormat="false" ht="15" hidden="false" customHeight="false" outlineLevel="0" collapsed="false">
      <c r="A28" s="26" t="s">
        <v>70</v>
      </c>
    </row>
    <row r="29" customFormat="false" ht="15" hidden="false" customHeight="false" outlineLevel="0" collapsed="false">
      <c r="A29" s="7" t="s">
        <v>17</v>
      </c>
    </row>
  </sheetData>
  <mergeCells count="2">
    <mergeCell ref="A1:E1"/>
    <mergeCell ref="A2:E2"/>
  </mergeCells>
  <hyperlinks>
    <hyperlink ref="A29" r:id="rId1" display="→ Teste grátis: checkapp.clinic (migração de dados inclusa)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2026-07-12T17:01:13Z</dcterms:created>
  <dc:creator>openpyxl</dc:creator>
  <dc:description/>
  <dc:language>en-US</dc:language>
  <cp:lastModifiedBy/>
  <dcterms:modified xsi:type="dcterms:W3CDTF">2026-07-12T17:01:13Z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